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drawings/drawing2.xml" ContentType="application/vnd.openxmlformats-officedocument.drawing+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drawings/drawing3.xml" ContentType="application/vnd.openxmlformats-officedocument.drawing+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HeatherConway\Downloads\"/>
    </mc:Choice>
  </mc:AlternateContent>
  <xr:revisionPtr revIDLastSave="0" documentId="13_ncr:1_{D0F2A26F-485E-4845-98AB-E6CCAD3952D0}" xr6:coauthVersionLast="47" xr6:coauthVersionMax="47" xr10:uidLastSave="{00000000-0000-0000-0000-000000000000}"/>
  <bookViews>
    <workbookView xWindow="-120" yWindow="-120" windowWidth="29040" windowHeight="15720" tabRatio="440" xr2:uid="{00000000-000D-0000-FFFF-FFFF00000000}"/>
  </bookViews>
  <sheets>
    <sheet name="Processing Facility Grid" sheetId="16" r:id="rId1"/>
    <sheet name="Add Tab for Multiple Sites-Prod" sheetId="20" r:id="rId2"/>
    <sheet name="EXAMPLE" sheetId="21" r:id="rId3"/>
    <sheet name="DropDownMenus" sheetId="7" state="hidden" r:id="rId4"/>
    <sheet name="Combo Box" sheetId="6" state="hidden" r:id="rId5"/>
  </sheets>
  <externalReferences>
    <externalReference r:id="rId6"/>
    <externalReference r:id="rId7"/>
    <externalReference r:id="rId8"/>
  </externalReferences>
  <definedNames>
    <definedName name="Answers">'Combo Box'!$A$2:$A$4</definedName>
    <definedName name="N">'Combo Box'!$A$11</definedName>
    <definedName name="NA">'Combo Box'!$A$13</definedName>
    <definedName name="No">'Combo Box'!$A$11</definedName>
    <definedName name="NOT_OK">'Combo Box'!$A$27</definedName>
    <definedName name="OK">'Combo Box'!$A$25</definedName>
    <definedName name="Other_Cellular_Collection">'[1]Collection Facility Grid2'!#REF!</definedName>
    <definedName name="Other_Fluid">'[1]Collection Facility Grid2'!#REF!</definedName>
    <definedName name="Patient_Age">'Combo Box'!$A$21:$A$22</definedName>
    <definedName name="_xlnm.Print_Area" localSheetId="1">'Add Tab for Multiple Sites-Prod'!$B$2:$P$48</definedName>
    <definedName name="_xlnm.Print_Area" localSheetId="2">EXAMPLE!$B$2:$P$48</definedName>
    <definedName name="_xlnm.Print_Area" localSheetId="0">'Processing Facility Grid'!$B$2:$P$48</definedName>
    <definedName name="_xlnm.Print_Titles" localSheetId="1">'Add Tab for Multiple Sites-Prod'!$1:$1</definedName>
    <definedName name="_xlnm.Print_Titles" localSheetId="2">EXAMPLE!$1:$1</definedName>
    <definedName name="_xlnm.Print_Titles" localSheetId="0">'Processing Facility Grid'!$1:$1</definedName>
    <definedName name="ProductType_Number">'[2]Combo Box'!$A$21:$A$22</definedName>
    <definedName name="ProgramPopulation">'Combo Box'!$A$34:$A$36</definedName>
    <definedName name="Recipient_Type">'Combo Box'!$A$16:$A$17</definedName>
    <definedName name="Site" localSheetId="1">'Add Tab for Multiple Sites-Prod'!$R$37:$S$37</definedName>
    <definedName name="Site" localSheetId="2">EXAMPLE!$R$37:$S$37</definedName>
    <definedName name="Site">'Processing Facility Grid'!$R$37:$S$37</definedName>
    <definedName name="TED_Audit">'Combo Box'!$A$25:$A$26</definedName>
    <definedName name="Tumor_Cell">'[1]Collection Facility Grid2'!#REF!</definedName>
    <definedName name="TypeOfTransplant">'Combo Box'!$A$30:$A$32</definedName>
    <definedName name="Whole_Blood">'[1]Collection Facility Grid2'!#REF!</definedName>
    <definedName name="Y">'Combo Box'!$A$9</definedName>
    <definedName name="Yes">'Combo Box'!$A$9</definedName>
    <definedName name="YesNo">[3]Sheet2!$D$1:$D$3</definedName>
    <definedName name="Z_016514D3_5388_48B1_B81E_5777769983A7_.wvu.Cols" localSheetId="1" hidden="1">#REF!</definedName>
    <definedName name="Z_016514D3_5388_48B1_B81E_5777769983A7_.wvu.Cols" localSheetId="2" hidden="1">#REF!</definedName>
    <definedName name="Z_016514D3_5388_48B1_B81E_5777769983A7_.wvu.Cols" localSheetId="0" hidden="1">#REF!</definedName>
    <definedName name="Z_016514D3_5388_48B1_B81E_5777769983A7_.wvu.PrintArea" localSheetId="1" hidden="1">'Add Tab for Multiple Sites-Prod'!$B$2:$X$75</definedName>
    <definedName name="Z_016514D3_5388_48B1_B81E_5777769983A7_.wvu.PrintArea" localSheetId="2" hidden="1">EXAMPLE!$B$2:$X$75</definedName>
    <definedName name="Z_016514D3_5388_48B1_B81E_5777769983A7_.wvu.PrintArea" localSheetId="0" hidden="1">'Processing Facility Grid'!$B$2:$X$75</definedName>
    <definedName name="Z_A806C88B_F2DD_48BB_847E_7C13CD91EC6F_.wvu.Cols" localSheetId="1" hidden="1">#REF!</definedName>
    <definedName name="Z_A806C88B_F2DD_48BB_847E_7C13CD91EC6F_.wvu.Cols" localSheetId="2" hidden="1">#REF!</definedName>
    <definedName name="Z_A806C88B_F2DD_48BB_847E_7C13CD91EC6F_.wvu.Cols" localSheetId="0" hidden="1">#REF!</definedName>
    <definedName name="Z_A806C88B_F2DD_48BB_847E_7C13CD91EC6F_.wvu.PrintArea" localSheetId="1" hidden="1">'Add Tab for Multiple Sites-Prod'!$B$2:$X$75</definedName>
    <definedName name="Z_A806C88B_F2DD_48BB_847E_7C13CD91EC6F_.wvu.PrintArea" localSheetId="2" hidden="1">EXAMPLE!$B$2:$X$75</definedName>
    <definedName name="Z_A806C88B_F2DD_48BB_847E_7C13CD91EC6F_.wvu.PrintArea" localSheetId="0" hidden="1">'Processing Facility Grid'!$B$2:$X$75</definedName>
  </definedNames>
  <calcPr calcId="191028"/>
  <customWorkbookViews>
    <customWorkbookView name="Kara Wacker - Personal View" guid="{A806C88B-F2DD-48BB-847E-7C13CD91EC6F}" mergeInterval="0" personalView="1" maximized="1" xWindow="1" yWindow="1" windowWidth="1280" windowHeight="829" tabRatio="745" activeSheetId="1" showFormulaBar="0"/>
    <customWorkbookView name="Test View" guid="{FB73E010-9DAF-456F-B25E-35E615E5C7CB}" mergeInterval="0" includePrintSettings="0" includeHiddenRowCol="0" maximized="1" xWindow="1" yWindow="1" windowWidth="1280" windowHeight="803" activeSheetId="1"/>
    <customWorkbookView name="Test1" guid="{DCF11E63-42B0-4BE2-B011-CEF3FBE62A69}" mergeInterval="0" includeHiddenRowCol="0" maximized="1" xWindow="1" yWindow="1" windowWidth="1280" windowHeight="803" activeSheetId="1"/>
    <customWorkbookView name="  - Personal View" guid="{016514D3-5388-48B1-B81E-5777769983A7}" mergeInterval="0" personalView="1" maximized="1" xWindow="1" yWindow="1" windowWidth="1024" windowHeight="547" tabRatio="745"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20" l="1"/>
  <c r="L98" i="21"/>
  <c r="I98" i="21"/>
  <c r="F98" i="21"/>
  <c r="C98" i="21"/>
  <c r="L97" i="21"/>
  <c r="I97" i="21"/>
  <c r="F97" i="21"/>
  <c r="C97" i="21"/>
  <c r="L96" i="21"/>
  <c r="I96" i="21"/>
  <c r="F96" i="21"/>
  <c r="C96" i="21"/>
  <c r="L95" i="21"/>
  <c r="I95" i="21"/>
  <c r="F95" i="21"/>
  <c r="C95" i="21"/>
  <c r="L94" i="21"/>
  <c r="I94" i="21"/>
  <c r="F94" i="21"/>
  <c r="C94" i="21"/>
  <c r="L93" i="21"/>
  <c r="I93" i="21"/>
  <c r="F93" i="21"/>
  <c r="C93" i="21"/>
  <c r="L92" i="21"/>
  <c r="I92" i="21"/>
  <c r="F92" i="21"/>
  <c r="C92" i="21"/>
  <c r="L91" i="21"/>
  <c r="I91" i="21"/>
  <c r="F91" i="21"/>
  <c r="C91" i="21"/>
  <c r="L90" i="21"/>
  <c r="I90" i="21"/>
  <c r="F90" i="21"/>
  <c r="C90" i="21"/>
  <c r="L89" i="21"/>
  <c r="I89" i="21"/>
  <c r="F89" i="21"/>
  <c r="C89" i="21"/>
  <c r="L88" i="21"/>
  <c r="I88" i="21"/>
  <c r="F88" i="21"/>
  <c r="C88" i="21"/>
  <c r="L87" i="21"/>
  <c r="I87" i="21"/>
  <c r="F87" i="21"/>
  <c r="C87" i="21"/>
  <c r="L86" i="21"/>
  <c r="I86" i="21"/>
  <c r="F86" i="21"/>
  <c r="C86" i="21"/>
  <c r="L85" i="21"/>
  <c r="I85" i="21"/>
  <c r="F85" i="21"/>
  <c r="C85" i="21"/>
  <c r="L84" i="21"/>
  <c r="I84" i="21"/>
  <c r="F84" i="21"/>
  <c r="C84" i="21"/>
  <c r="L83" i="21"/>
  <c r="I83" i="21"/>
  <c r="F83" i="21"/>
  <c r="C83" i="21"/>
  <c r="L82" i="21"/>
  <c r="I82" i="21"/>
  <c r="F82" i="21"/>
  <c r="C82" i="21"/>
  <c r="K81" i="21"/>
  <c r="J81" i="21"/>
  <c r="I81" i="21"/>
  <c r="E81" i="21"/>
  <c r="D81" i="21"/>
  <c r="C81" i="21"/>
  <c r="J80" i="21"/>
  <c r="I80" i="21"/>
  <c r="D80" i="21"/>
  <c r="C80" i="21"/>
  <c r="J79" i="21"/>
  <c r="I79" i="21"/>
  <c r="D79" i="21"/>
  <c r="C79" i="21"/>
  <c r="J77" i="21"/>
  <c r="D77" i="21"/>
  <c r="C57" i="21"/>
  <c r="C35" i="21"/>
  <c r="L98" i="20"/>
  <c r="I98" i="20"/>
  <c r="F98" i="20"/>
  <c r="C98" i="20"/>
  <c r="L97" i="20"/>
  <c r="I97" i="20"/>
  <c r="F97" i="20"/>
  <c r="C97" i="20"/>
  <c r="L96" i="20"/>
  <c r="I96" i="20"/>
  <c r="F96" i="20"/>
  <c r="C96" i="20"/>
  <c r="L95" i="20"/>
  <c r="I95" i="20"/>
  <c r="F95" i="20"/>
  <c r="C95" i="20"/>
  <c r="L94" i="20"/>
  <c r="I94" i="20"/>
  <c r="F94" i="20"/>
  <c r="C94" i="20"/>
  <c r="L93" i="20"/>
  <c r="I93" i="20"/>
  <c r="F93" i="20"/>
  <c r="C93" i="20"/>
  <c r="L92" i="20"/>
  <c r="I92" i="20"/>
  <c r="F92" i="20"/>
  <c r="C92" i="20"/>
  <c r="L91" i="20"/>
  <c r="I91" i="20"/>
  <c r="F91" i="20"/>
  <c r="C91" i="20"/>
  <c r="L90" i="20"/>
  <c r="I90" i="20"/>
  <c r="F90" i="20"/>
  <c r="C90" i="20"/>
  <c r="L89" i="20"/>
  <c r="I89" i="20"/>
  <c r="F89" i="20"/>
  <c r="C89" i="20"/>
  <c r="L88" i="20"/>
  <c r="I88" i="20"/>
  <c r="F88" i="20"/>
  <c r="C88" i="20"/>
  <c r="L87" i="20"/>
  <c r="I87" i="20"/>
  <c r="F87" i="20"/>
  <c r="C87" i="20"/>
  <c r="L86" i="20"/>
  <c r="I86" i="20"/>
  <c r="F86" i="20"/>
  <c r="C86" i="20"/>
  <c r="L85" i="20"/>
  <c r="I85" i="20"/>
  <c r="F85" i="20"/>
  <c r="C85" i="20"/>
  <c r="L84" i="20"/>
  <c r="I84" i="20"/>
  <c r="F84" i="20"/>
  <c r="C84" i="20"/>
  <c r="L83" i="20"/>
  <c r="I83" i="20"/>
  <c r="F83" i="20"/>
  <c r="C83" i="20"/>
  <c r="L82" i="20"/>
  <c r="I82" i="20"/>
  <c r="F82" i="20"/>
  <c r="C82" i="20"/>
  <c r="K81" i="20"/>
  <c r="J81" i="20"/>
  <c r="I81" i="20"/>
  <c r="E81" i="20"/>
  <c r="D81" i="20"/>
  <c r="C81" i="20"/>
  <c r="J80" i="20"/>
  <c r="I80" i="20"/>
  <c r="D80" i="20"/>
  <c r="C80" i="20"/>
  <c r="J79" i="20"/>
  <c r="I79" i="20"/>
  <c r="D79" i="20"/>
  <c r="C79" i="20"/>
  <c r="J77" i="20"/>
  <c r="D77" i="20"/>
  <c r="C57" i="20"/>
  <c r="L98" i="16"/>
  <c r="I98" i="16"/>
  <c r="F98" i="16"/>
  <c r="C98" i="16"/>
  <c r="L97" i="16"/>
  <c r="I97" i="16"/>
  <c r="F97" i="16"/>
  <c r="C97" i="16"/>
  <c r="L96" i="16"/>
  <c r="I96" i="16"/>
  <c r="F96" i="16"/>
  <c r="C96" i="16"/>
  <c r="L95" i="16"/>
  <c r="I95" i="16"/>
  <c r="F95" i="16"/>
  <c r="C95" i="16"/>
  <c r="L94" i="16"/>
  <c r="I94" i="16"/>
  <c r="F94" i="16"/>
  <c r="C94" i="16"/>
  <c r="L93" i="16"/>
  <c r="I93" i="16"/>
  <c r="F93" i="16"/>
  <c r="C93" i="16"/>
  <c r="L92" i="16"/>
  <c r="I92" i="16"/>
  <c r="F92" i="16"/>
  <c r="C92" i="16"/>
  <c r="L91" i="16"/>
  <c r="I91" i="16"/>
  <c r="F91" i="16"/>
  <c r="C91" i="16"/>
  <c r="L90" i="16"/>
  <c r="I90" i="16"/>
  <c r="F90" i="16"/>
  <c r="C90" i="16"/>
  <c r="L89" i="16"/>
  <c r="I89" i="16"/>
  <c r="F89" i="16"/>
  <c r="C89" i="16"/>
  <c r="L88" i="16"/>
  <c r="I88" i="16"/>
  <c r="F88" i="16"/>
  <c r="C88" i="16"/>
  <c r="L87" i="16"/>
  <c r="I87" i="16"/>
  <c r="F87" i="16"/>
  <c r="C87" i="16"/>
  <c r="L86" i="16"/>
  <c r="I86" i="16"/>
  <c r="F86" i="16"/>
  <c r="C86" i="16"/>
  <c r="L85" i="16"/>
  <c r="I85" i="16"/>
  <c r="F85" i="16"/>
  <c r="C85" i="16"/>
  <c r="L84" i="16"/>
  <c r="I84" i="16"/>
  <c r="F84" i="16"/>
  <c r="C84" i="16"/>
  <c r="L83" i="16"/>
  <c r="I83" i="16"/>
  <c r="F83" i="16"/>
  <c r="C83" i="16"/>
  <c r="L82" i="16"/>
  <c r="I82" i="16"/>
  <c r="F82" i="16"/>
  <c r="C82" i="16"/>
  <c r="K81" i="16"/>
  <c r="J81" i="16"/>
  <c r="I81" i="16"/>
  <c r="E81" i="16"/>
  <c r="D81" i="16"/>
  <c r="C81" i="16"/>
  <c r="J80" i="16"/>
  <c r="I80" i="16"/>
  <c r="D80" i="16"/>
  <c r="C80" i="16"/>
  <c r="J79" i="16"/>
  <c r="I79" i="16"/>
  <c r="D79" i="16"/>
  <c r="C79" i="16"/>
  <c r="J77" i="16"/>
  <c r="D77" i="16"/>
  <c r="C57" i="16"/>
  <c r="C35" i="16"/>
</calcChain>
</file>

<file path=xl/sharedStrings.xml><?xml version="1.0" encoding="utf-8"?>
<sst xmlns="http://schemas.openxmlformats.org/spreadsheetml/2006/main" count="581" uniqueCount="164">
  <si>
    <t>Processing Facility Grid</t>
  </si>
  <si>
    <t>Instructions to the Applicant:</t>
  </si>
  <si>
    <t>5. Upload the completed grid to your application.</t>
  </si>
  <si>
    <t>Definitions:</t>
  </si>
  <si>
    <r>
      <rPr>
        <b/>
        <sz val="10"/>
        <rFont val="Arial"/>
        <family val="2"/>
      </rPr>
      <t>Minimal manipulation</t>
    </r>
    <r>
      <rPr>
        <sz val="10"/>
        <rFont val="Arial"/>
        <family val="2"/>
      </rPr>
      <t>: Processing that does not alter the relevant biological characteristics of cells or tissues. For structural tissue, processing that does not alter the original relevant characteristics of the tissue relating to the tissue's utility for reconstruction, repair, or replacement. Includes, but is not limited to, volume reduction, red cell reduction, and cryopreservation.</t>
    </r>
  </si>
  <si>
    <r>
      <rPr>
        <b/>
        <sz val="10"/>
        <rFont val="Arial"/>
        <family val="2"/>
      </rPr>
      <t>More than minimal manipulation</t>
    </r>
    <r>
      <rPr>
        <sz val="10"/>
        <rFont val="Arial"/>
        <family val="2"/>
      </rPr>
      <t xml:space="preserve">: Processing that does alter the relevant biological characteristics of cells or tissues. For structural tissue, processing that does alter the original relevant characteristics of the tissue relating to the tissue's utility for reconstruction, repair, or replacement. Includes, but is not limited to, cell selection processes not using FDA approved devices, and cells grown in culture. Per the U.S. FDA, also includes </t>
    </r>
    <r>
      <rPr>
        <i/>
        <sz val="10"/>
        <rFont val="Arial"/>
        <family val="2"/>
      </rPr>
      <t>ex vivo</t>
    </r>
    <r>
      <rPr>
        <sz val="10"/>
        <rFont val="Arial"/>
        <family val="2"/>
      </rPr>
      <t xml:space="preserve"> propagation, expansion, or pharmacological treatment of cells. Products that are more than minimally manipulated are referred to as Advanced Therapy Medicinal Products in the European Union.</t>
    </r>
  </si>
  <si>
    <t>Instructions to the Inspector:</t>
  </si>
  <si>
    <t>Review the tables prior to the inspection to plan the inspection agenda and to verify appropriate integration of each cellular therapy product into the quality management program, Standard Operating Procedures, and personnel competency and training programs.</t>
  </si>
  <si>
    <t>Note: Complete all columns</t>
  </si>
  <si>
    <r>
      <t xml:space="preserve">Street address
</t>
    </r>
    <r>
      <rPr>
        <sz val="10"/>
        <rFont val="Arial"/>
        <family val="2"/>
      </rPr>
      <t>(city, state, zip, country)</t>
    </r>
  </si>
  <si>
    <t>Campus</t>
  </si>
  <si>
    <t>Building, floor, room, wing</t>
  </si>
  <si>
    <t xml:space="preserve">Processing Facility Director </t>
  </si>
  <si>
    <t xml:space="preserve">Processing Facility Medical Director </t>
  </si>
  <si>
    <t>Table 2: Storage Facility Demographics</t>
  </si>
  <si>
    <t>Is the storage facility integrated or contracted and inspected with the clinical program?</t>
  </si>
  <si>
    <t>Street address
(city, state, zip, country)</t>
  </si>
  <si>
    <t>Cellular Therapy Products Stored</t>
  </si>
  <si>
    <t>Number</t>
  </si>
  <si>
    <r>
      <t xml:space="preserve">Types </t>
    </r>
    <r>
      <rPr>
        <sz val="10"/>
        <color theme="1"/>
        <rFont val="Arial"/>
        <family val="2"/>
      </rPr>
      <t>(e.g., HPC(A),  CAR-T Cells, Parathyroid Tissue)</t>
    </r>
  </si>
  <si>
    <t>Table 3: Product Type and Number</t>
  </si>
  <si>
    <t>For Initial Compliance Applications and Annual Reports, complete YEAR ONE Table.  For Renewal Reports and Compliance Applications, complete both YEAR ONE and YEAR TWO Tables below.</t>
  </si>
  <si>
    <t>Year:</t>
  </si>
  <si>
    <t xml:space="preserve">Select Cell source </t>
  </si>
  <si>
    <t>Type of manipulation performed</t>
  </si>
  <si>
    <t>Final Product</t>
  </si>
  <si>
    <t>Number and Purpose of products collected</t>
  </si>
  <si>
    <t xml:space="preserve">Select Use of Product </t>
  </si>
  <si>
    <t>Minimal Manipulation or More-than-Minimal Manipulation?</t>
  </si>
  <si>
    <t>Brief Description of Platform and Method of Manipulation</t>
  </si>
  <si>
    <t>Description of Final Cell Product (e.g., MNC(A), CAR-T, MSC)</t>
  </si>
  <si>
    <t>For clinical administration at your program (include clinical site names)</t>
  </si>
  <si>
    <t>For NMDP or other Registry (include registry names)</t>
  </si>
  <si>
    <t>For commercial  manufacturer or trial sponsor (include names)</t>
  </si>
  <si>
    <t>Transplant</t>
  </si>
  <si>
    <t>Immune Effector Cells</t>
  </si>
  <si>
    <t>Regenerative medicine</t>
  </si>
  <si>
    <r>
      <rPr>
        <b/>
        <i/>
        <sz val="10"/>
        <rFont val="Arial"/>
        <family val="2"/>
      </rPr>
      <t>In vitro</t>
    </r>
    <r>
      <rPr>
        <b/>
        <sz val="10"/>
        <rFont val="Arial"/>
        <family val="2"/>
      </rPr>
      <t xml:space="preserve"> Research</t>
    </r>
  </si>
  <si>
    <r>
      <t xml:space="preserve">Enter Other Use
</t>
    </r>
    <r>
      <rPr>
        <sz val="10"/>
        <rFont val="Arial"/>
        <family val="2"/>
      </rPr>
      <t>if applicable</t>
    </r>
  </si>
  <si>
    <t>Select Minimal Manipulation or More-than-Minimal Manipulation</t>
  </si>
  <si>
    <t>For FACT Use Only</t>
  </si>
  <si>
    <t>Cell Source</t>
  </si>
  <si>
    <t>Year One</t>
  </si>
  <si>
    <t>Year Two</t>
  </si>
  <si>
    <t>Total Time (Years)</t>
  </si>
  <si>
    <t>Annual Average Processing</t>
  </si>
  <si>
    <t>Total HPC(A)</t>
  </si>
  <si>
    <t>Total MNC(A)</t>
  </si>
  <si>
    <t>Total HPC(M)</t>
  </si>
  <si>
    <t>Total NC(M)</t>
  </si>
  <si>
    <t>Total HPC(CB)</t>
  </si>
  <si>
    <t>Total NC(CB)</t>
  </si>
  <si>
    <t>Tumor</t>
  </si>
  <si>
    <t>Pancreas Tissue</t>
  </si>
  <si>
    <t>Thymus Tissue</t>
  </si>
  <si>
    <t>Parathyroid Tissue</t>
  </si>
  <si>
    <t>Cardiac Tissue</t>
  </si>
  <si>
    <t>Nerve Tissue</t>
  </si>
  <si>
    <t>Adipose Tissue</t>
  </si>
  <si>
    <t>Cellular Therapy Laboratory</t>
  </si>
  <si>
    <t>Integrated</t>
  </si>
  <si>
    <t>123 Main St., North Pole, AK 88888</t>
  </si>
  <si>
    <t>Main Santa Campus</t>
  </si>
  <si>
    <t>Santa's Workshop, ground floor, 401</t>
  </si>
  <si>
    <t>Bernard Elf, PhD</t>
  </si>
  <si>
    <t>Twinkle Peppermint, MD</t>
  </si>
  <si>
    <t>Yes</t>
  </si>
  <si>
    <t>Advanced Therapy Processing Facility</t>
  </si>
  <si>
    <t>321 Main St., North Pole, AK 88888</t>
  </si>
  <si>
    <t>Jingle Bell Campus</t>
  </si>
  <si>
    <t>Elf Village, main floor</t>
  </si>
  <si>
    <t>North Pole CryoStorage</t>
  </si>
  <si>
    <t>123 Elf Road, North Pole, AK 88888</t>
  </si>
  <si>
    <t>Claus Campus</t>
  </si>
  <si>
    <t>Rudolph Bldg, Ground Floor</t>
  </si>
  <si>
    <t>HPC, A; parathyroid tissue</t>
  </si>
  <si>
    <t>HPC(A)</t>
  </si>
  <si>
    <t>Minimal Manipulation</t>
  </si>
  <si>
    <t>Transplant Center</t>
  </si>
  <si>
    <t>Ruby Transplant</t>
  </si>
  <si>
    <t>MNC(A)</t>
  </si>
  <si>
    <t>MNC(A), CAR-T</t>
  </si>
  <si>
    <t>HPC(M)</t>
  </si>
  <si>
    <t>red cell reduction, cryopreservation</t>
  </si>
  <si>
    <t>NMDP</t>
  </si>
  <si>
    <t>More-than-Minimal Manipulation</t>
  </si>
  <si>
    <t>Isolation of Lymphocytes and Monocytes, DC generation, Tumor or Viral Activation</t>
  </si>
  <si>
    <t>Viral Specific T Cells, Tumor Associated Antigen T Cells</t>
  </si>
  <si>
    <t>IND clinical trials</t>
  </si>
  <si>
    <t>Expansion of BM-MSC</t>
  </si>
  <si>
    <t>MSC</t>
  </si>
  <si>
    <t>SNOCAP</t>
  </si>
  <si>
    <t>HPC(CB)</t>
  </si>
  <si>
    <t>Thaw, wash, dilute</t>
  </si>
  <si>
    <t>MNC(M)</t>
  </si>
  <si>
    <t>T Cells (A)</t>
  </si>
  <si>
    <t>NK Cells</t>
  </si>
  <si>
    <t>CAR-T Cells</t>
  </si>
  <si>
    <t>CAR-NK Cells</t>
  </si>
  <si>
    <t>T Reg Cells</t>
  </si>
  <si>
    <t>Genetically Modified HPC</t>
  </si>
  <si>
    <t>Genetically Modified T Cell</t>
  </si>
  <si>
    <t>CD34+ TCR transgenic T Cell</t>
  </si>
  <si>
    <t>DC Vaccine</t>
  </si>
  <si>
    <t>DC-Myeloma Fusion Vaccine</t>
  </si>
  <si>
    <t>Tumor Infiltrating Lymphocytes</t>
  </si>
  <si>
    <t>Pancreatic Islets</t>
  </si>
  <si>
    <t>Schwann Cells</t>
  </si>
  <si>
    <t>Stem Cell Educator-Treated MNCs</t>
  </si>
  <si>
    <t>No</t>
  </si>
  <si>
    <t>N/A</t>
  </si>
  <si>
    <t>Y</t>
  </si>
  <si>
    <t>N</t>
  </si>
  <si>
    <t>NA</t>
  </si>
  <si>
    <t>Allogeneic</t>
  </si>
  <si>
    <t>Autologous</t>
  </si>
  <si>
    <t>Pediatric</t>
  </si>
  <si>
    <t>Adult</t>
  </si>
  <si>
    <t>OK</t>
  </si>
  <si>
    <t>NOT OK</t>
  </si>
  <si>
    <t>Allogeneic and Autologous</t>
  </si>
  <si>
    <t xml:space="preserve">Allogeneic  </t>
  </si>
  <si>
    <t>Adult/Pediatric</t>
  </si>
  <si>
    <t>Adult only</t>
  </si>
  <si>
    <t>Pediatric only</t>
  </si>
  <si>
    <r>
      <rPr>
        <b/>
        <sz val="10"/>
        <rFont val="Arial"/>
        <family val="2"/>
      </rPr>
      <t>Platforms</t>
    </r>
    <r>
      <rPr>
        <sz val="10"/>
        <rFont val="Arial"/>
        <family val="2"/>
      </rPr>
      <t>: The general processing methodology (e.g., expansion, genetic modification, gene editing). Expanding T cells for three different diseases/trials counts as one platform if the only difference is the antigen. A lab that manufactures mesenchymal stromal cells, dendritic cells, and expanded T cells for three different trials is an example of multiple platforms.</t>
    </r>
  </si>
  <si>
    <t>Table 1: Processing Facility Demographics</t>
  </si>
  <si>
    <t>Hepatic Tissue</t>
  </si>
  <si>
    <t>Placenta</t>
  </si>
  <si>
    <t>Renal Tissue</t>
  </si>
  <si>
    <t>Enter Number of Products Processed
*Enter only numbers (no text)</t>
  </si>
  <si>
    <t>*YEAR ONE</t>
  </si>
  <si>
    <t>**YEAR TWO</t>
  </si>
  <si>
    <t xml:space="preserve">*Start from the date of your previous accreditation (renewal applicants, found at the top of your application) or from the 12 months preceding submission of the Compliance Application (initial applicants). 
Include all cellular therapy products collected at each facility listed above. </t>
  </si>
  <si>
    <t xml:space="preserve">**Year two does not need to be exactly 12 months end date and should be as close to present as possible.
Include all cellular therapy products collected at each facility listed above. </t>
  </si>
  <si>
    <t>Contracted</t>
  </si>
  <si>
    <r>
      <t>Enter Start Date (DDMMMYYYY format):</t>
    </r>
    <r>
      <rPr>
        <sz val="10"/>
        <color theme="1"/>
        <rFont val="Arial"/>
        <family val="2"/>
      </rPr>
      <t xml:space="preserve"> </t>
    </r>
  </si>
  <si>
    <t xml:space="preserve">Enter End Date (DDMMMYYYY format): </t>
  </si>
  <si>
    <t>For clinical administration at another clinical program (include clinical site names)</t>
  </si>
  <si>
    <r>
      <t>Are cellular therapy products stored at this facility?</t>
    </r>
    <r>
      <rPr>
        <sz val="10"/>
        <color theme="1"/>
        <rFont val="Arial"/>
        <family val="2"/>
      </rPr>
      <t xml:space="preserve"> (Yes or No)</t>
    </r>
  </si>
  <si>
    <t xml:space="preserve">cryopreservation, CD34 selection, Alpha Beta TCR+CD19 Depletion, plasma deplete, </t>
  </si>
  <si>
    <t xml:space="preserve">cryopreservation or ship fresh, thaw </t>
  </si>
  <si>
    <t>List all locations where cellular therapy products are stored other than the processing facility in Table 2.</t>
  </si>
  <si>
    <t>Processing Facility name 
(Use complete name as it should appear in the Accreditation Report)</t>
  </si>
  <si>
    <t>Processing Site Number
*Intended for program with multiple processing sites.
**If your program only has one processing site, enter in "Site 1"</t>
  </si>
  <si>
    <t>Site 1</t>
  </si>
  <si>
    <t>Site 2</t>
  </si>
  <si>
    <t>Processing Site Number
(Use a separate row for each product type per donor population)</t>
  </si>
  <si>
    <t>Site Name:</t>
  </si>
  <si>
    <t>Site 1 Processing Totals</t>
  </si>
  <si>
    <t>Site 2 Processing Totals</t>
  </si>
  <si>
    <t>Date of facility establishment
(DDMMMYYYY format)</t>
  </si>
  <si>
    <t>Date first cellular therapy product processed
(DDMMMYYYY format)</t>
  </si>
  <si>
    <t>Date of initial product storage
(DDMMMYYYY format)</t>
  </si>
  <si>
    <r>
      <t xml:space="preserve">Select Facility Relationship </t>
    </r>
    <r>
      <rPr>
        <sz val="10"/>
        <color theme="1"/>
        <rFont val="Arial"/>
        <family val="2"/>
      </rPr>
      <t>(Integrated, Contracted, or an Independently Accredited Service Provider)</t>
    </r>
  </si>
  <si>
    <t>2. Select the appropriate facility relationship:</t>
  </si>
  <si>
    <r>
      <t xml:space="preserve">a. </t>
    </r>
    <r>
      <rPr>
        <b/>
        <sz val="10"/>
        <rFont val="Arial"/>
        <family val="2"/>
      </rPr>
      <t xml:space="preserve">Integrated Facility - </t>
    </r>
    <r>
      <rPr>
        <sz val="10"/>
        <rFont val="Arial"/>
        <family val="2"/>
      </rPr>
      <t>A facility that is part of the same institution as the applicant and is included in the same Compliance Application.</t>
    </r>
  </si>
  <si>
    <r>
      <t xml:space="preserve">c. </t>
    </r>
    <r>
      <rPr>
        <b/>
        <sz val="10"/>
        <rFont val="Arial"/>
        <family val="2"/>
      </rPr>
      <t>Independently Accredited Service Provider -</t>
    </r>
    <r>
      <rPr>
        <sz val="10"/>
        <rFont val="Arial"/>
        <family val="2"/>
      </rPr>
      <t xml:space="preserve"> A collection and/or processing facility that applies for and maintains FACT accreditation separately from the clinical program(s) it serves. The facility may or may not be part of the same institution as a clinical program it serves; however, for FACT purposes, its application is separate from clinical program(s). Independently accredited service providers are inspected for they perform for one or more clinical programs at the locations inspected and have their own independent FACT accreditation and listing.</t>
    </r>
  </si>
  <si>
    <r>
      <t xml:space="preserve">1. Enter the facility demographic information for each processing facility in </t>
    </r>
    <r>
      <rPr>
        <b/>
        <sz val="10"/>
        <color rgb="FF000000"/>
        <rFont val="Arial"/>
        <family val="2"/>
      </rPr>
      <t xml:space="preserve">Table 1 </t>
    </r>
    <r>
      <rPr>
        <sz val="10"/>
        <color rgb="FF000000"/>
        <rFont val="Arial"/>
        <family val="2"/>
      </rPr>
      <t>(use the "</t>
    </r>
    <r>
      <rPr>
        <i/>
        <sz val="10"/>
        <color rgb="FF000000"/>
        <rFont val="Arial"/>
        <family val="2"/>
      </rPr>
      <t xml:space="preserve">Add Tab for Multiple Sites-Prod" </t>
    </r>
    <r>
      <rPr>
        <sz val="10"/>
        <color rgb="FF000000"/>
        <rFont val="Arial"/>
        <family val="2"/>
      </rPr>
      <t>tab if necessary, renaming each tab with a meaningful and descriptive name.)</t>
    </r>
  </si>
  <si>
    <r>
      <t xml:space="preserve">3. Enter the storage facility demographics and type and number of cellular therapy products stored at each storage location in </t>
    </r>
    <r>
      <rPr>
        <b/>
        <sz val="10"/>
        <rFont val="Arial"/>
        <family val="2"/>
      </rPr>
      <t xml:space="preserve">Table 2 </t>
    </r>
    <r>
      <rPr>
        <sz val="10"/>
        <rFont val="Arial"/>
        <family val="2"/>
      </rPr>
      <t>(use the "Add Tab for Multiple Sites-Prod" tab if necessary, renaming each tab with a meaningful and descriptive name.)</t>
    </r>
  </si>
  <si>
    <r>
      <t xml:space="preserve">4. Enter the type and number of cellular therapy products processed at each facility in </t>
    </r>
    <r>
      <rPr>
        <b/>
        <sz val="10"/>
        <rFont val="Arial"/>
        <family val="2"/>
      </rPr>
      <t>Table 3</t>
    </r>
    <r>
      <rPr>
        <sz val="10"/>
        <rFont val="Arial"/>
        <family val="2"/>
      </rPr>
      <t xml:space="preserve"> (use the "Add Tab for Multiple Sites-Prod" tab if necessary, renaming each tab with a meaningful and descriptive name.)</t>
    </r>
  </si>
  <si>
    <r>
      <t xml:space="preserve">b. </t>
    </r>
    <r>
      <rPr>
        <b/>
        <sz val="10"/>
        <rFont val="Arial"/>
        <family val="2"/>
      </rPr>
      <t xml:space="preserve">Contracted Facility - </t>
    </r>
    <r>
      <rPr>
        <sz val="10"/>
        <rFont val="Arial"/>
        <family val="2"/>
      </rPr>
      <t>A collection and/or processing facility that is not part of the same institution as the clinical program but is included in the same Compliance Application. The facility is inspected in relation to the services it provides to the specific clinical program and is NOT independently FACT accredited.</t>
    </r>
  </si>
  <si>
    <r>
      <t xml:space="preserve">b. </t>
    </r>
    <r>
      <rPr>
        <b/>
        <sz val="10"/>
        <rFont val="Arial"/>
        <family val="2"/>
      </rPr>
      <t>Contracted Facility</t>
    </r>
    <r>
      <rPr>
        <sz val="10"/>
        <rFont val="Arial"/>
        <family val="2"/>
      </rPr>
      <t xml:space="preserve"> - A collection and/or processing facility that is not part of the same institution as the clinical program but is included in the same Compliance Application. The facility is inspected in relation to the services it provides to the specific clinical program and is NOT independently FACT accredited.</t>
    </r>
  </si>
  <si>
    <t>Storage Facility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</si>
</sst>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m/d/yyyy;@"/>
    <numFmt numFmtId="166" formatCode="0.0"/>
    <numFmt numFmtId="167" formatCode="ddmmmyyyy"/>
  </numFmts>
  <fonts count="28" x14ac:knownFonts="1">
    <font>
      <sz val="11"/>
      <color theme="1"/>
      <name val="Calibri"/>
      <family val="2"/>
      <scheme val="minor"/>
    </font>
    <font>
      <sz val="10"/>
      <color theme="1"/>
      <name val="Arial"/>
      <family val="2"/>
    </font>
    <font>
      <sz val="10"/>
      <name val="Arial"/>
      <family val="2"/>
    </font>
    <font>
      <b/>
      <sz val="10"/>
      <name val="Arial"/>
      <family val="2"/>
    </font>
    <font>
      <b/>
      <sz val="11"/>
      <color rgb="FFFA7D00"/>
      <name val="Calibri"/>
      <family val="2"/>
      <scheme val="minor"/>
    </font>
    <font>
      <sz val="8"/>
      <color theme="1"/>
      <name val="Arial"/>
      <family val="2"/>
    </font>
    <font>
      <b/>
      <sz val="12"/>
      <color theme="1"/>
      <name val="Arial"/>
      <family val="2"/>
    </font>
    <font>
      <sz val="10"/>
      <color theme="0"/>
      <name val="Arial"/>
      <family val="2"/>
    </font>
    <font>
      <b/>
      <sz val="10"/>
      <color theme="1"/>
      <name val="Arial"/>
      <family val="2"/>
    </font>
    <font>
      <b/>
      <sz val="10"/>
      <color rgb="FFFA7D00"/>
      <name val="Arial"/>
      <family val="2"/>
    </font>
    <font>
      <i/>
      <sz val="10"/>
      <name val="Arial"/>
      <family val="2"/>
    </font>
    <font>
      <sz val="10"/>
      <color rgb="FFFF0000"/>
      <name val="Arial"/>
      <family val="2"/>
    </font>
    <font>
      <b/>
      <sz val="10"/>
      <color rgb="FFFF0000"/>
      <name val="Arial"/>
      <family val="2"/>
    </font>
    <font>
      <b/>
      <i/>
      <sz val="10"/>
      <color rgb="FF0070C0"/>
      <name val="Arial"/>
      <family val="2"/>
    </font>
    <font>
      <b/>
      <i/>
      <sz val="10"/>
      <color theme="1"/>
      <name val="Arial"/>
      <family val="2"/>
    </font>
    <font>
      <b/>
      <sz val="10"/>
      <color rgb="FF0070C0"/>
      <name val="Arial"/>
      <family val="2"/>
    </font>
    <font>
      <b/>
      <i/>
      <sz val="10"/>
      <name val="Arial"/>
      <family val="2"/>
    </font>
    <font>
      <b/>
      <sz val="10"/>
      <color theme="0"/>
      <name val="Arial"/>
      <family val="2"/>
    </font>
    <font>
      <sz val="10"/>
      <color rgb="FF000000"/>
      <name val="Arial"/>
      <family val="2"/>
    </font>
    <font>
      <b/>
      <sz val="10"/>
      <color rgb="FF000000"/>
      <name val="Arial"/>
      <family val="2"/>
    </font>
    <font>
      <sz val="11"/>
      <color indexed="8"/>
      <name val="Calibri"/>
      <family val="2"/>
    </font>
    <font>
      <b/>
      <sz val="12"/>
      <name val="Arial"/>
      <family val="2"/>
    </font>
    <font>
      <sz val="12"/>
      <color theme="1"/>
      <name val="Arial"/>
      <family val="2"/>
    </font>
    <font>
      <sz val="12"/>
      <name val="Arial"/>
      <family val="2"/>
    </font>
    <font>
      <sz val="12"/>
      <color rgb="FFFF0000"/>
      <name val="Arial"/>
      <family val="2"/>
    </font>
    <font>
      <b/>
      <sz val="12"/>
      <color rgb="FFFF0000"/>
      <name val="Arial"/>
      <family val="2"/>
    </font>
    <font>
      <i/>
      <sz val="10"/>
      <color rgb="FF000000"/>
      <name val="Arial"/>
      <family val="2"/>
    </font>
    <font>
      <sz val="10"/>
      <color rgb="FF000000"/>
      <name val="Calibri"/>
    </font>
  </fonts>
  <fills count="14">
    <fill>
      <patternFill patternType="none"/>
    </fill>
    <fill>
      <patternFill patternType="gray125"/>
    </fill>
    <fill>
      <patternFill patternType="solid">
        <fgColor rgb="FFF2F2F2"/>
        <bgColor indexed="64"/>
      </patternFill>
    </fill>
    <fill>
      <patternFill patternType="solid">
        <fgColor theme="0" tint="-0.24958037049470505"/>
        <bgColor indexed="64"/>
      </patternFill>
    </fill>
    <fill>
      <patternFill patternType="solid">
        <fgColor rgb="FF00B0F0"/>
        <bgColor indexed="64"/>
      </patternFill>
    </fill>
    <fill>
      <patternFill patternType="solid">
        <fgColor theme="0" tint="-4.9195837275307477E-2"/>
        <bgColor indexed="64"/>
      </patternFill>
    </fill>
    <fill>
      <patternFill patternType="solid">
        <fgColor theme="0"/>
        <bgColor indexed="64"/>
      </patternFill>
    </fill>
    <fill>
      <patternFill patternType="solid">
        <fgColor theme="0" tint="-0.14935758537553026"/>
        <bgColor indexed="64"/>
      </patternFill>
    </fill>
    <fill>
      <patternFill patternType="solid">
        <fgColor theme="1" tint="0.249977111117893"/>
        <bgColor indexed="64"/>
      </patternFill>
    </fill>
    <fill>
      <patternFill patternType="solid">
        <fgColor theme="0" tint="-4.925687429425947E-2"/>
        <bgColor indexed="64"/>
      </patternFill>
    </fill>
    <fill>
      <patternFill patternType="solid">
        <fgColor theme="0" tint="-4.9348429822687459E-2"/>
        <bgColor indexed="64"/>
      </patternFill>
    </fill>
    <fill>
      <patternFill patternType="solid">
        <fgColor theme="0" tint="-4.9073763237403485E-2"/>
        <bgColor indexed="64"/>
      </patternFill>
    </fill>
    <fill>
      <patternFill patternType="solid">
        <fgColor theme="0" tint="-4.9378948332163455E-2"/>
        <bgColor indexed="64"/>
      </patternFill>
    </fill>
    <fill>
      <patternFill patternType="solid">
        <fgColor theme="0" tint="-0.14957121494186223"/>
        <bgColor indexed="64"/>
      </patternFill>
    </fill>
  </fills>
  <borders count="70">
    <border>
      <left/>
      <right/>
      <top/>
      <bottom/>
      <diagonal/>
    </border>
    <border>
      <left style="thin">
        <color rgb="FF7F7F7F"/>
      </left>
      <right style="thin">
        <color rgb="FF7F7F7F"/>
      </right>
      <top style="thin">
        <color rgb="FF7F7F7F"/>
      </top>
      <bottom style="thin">
        <color rgb="FF7F7F7F"/>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bottom style="double">
        <color auto="1"/>
      </bottom>
      <diagonal/>
    </border>
    <border>
      <left style="medium">
        <color auto="1"/>
      </left>
      <right/>
      <top/>
      <bottom/>
      <diagonal/>
    </border>
    <border>
      <left style="medium">
        <color auto="1"/>
      </left>
      <right/>
      <top style="medium">
        <color auto="1"/>
      </top>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style="thin">
        <color auto="1"/>
      </left>
      <right/>
      <top/>
      <bottom style="thin">
        <color auto="1"/>
      </bottom>
      <diagonal/>
    </border>
    <border>
      <left style="thin">
        <color auto="1"/>
      </left>
      <right style="medium">
        <color auto="1"/>
      </right>
      <top style="thin">
        <color auto="1"/>
      </top>
      <bottom style="thin">
        <color auto="1"/>
      </bottom>
      <diagonal/>
    </border>
    <border>
      <left style="thin">
        <color auto="1"/>
      </left>
      <right/>
      <top style="medium">
        <color auto="1"/>
      </top>
      <bottom style="thin">
        <color auto="1"/>
      </bottom>
      <diagonal/>
    </border>
    <border>
      <left style="thin">
        <color auto="1"/>
      </left>
      <right style="medium">
        <color auto="1"/>
      </right>
      <top/>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double">
        <color auto="1"/>
      </bottom>
      <diagonal/>
    </border>
    <border>
      <left style="thin">
        <color auto="1"/>
      </left>
      <right style="thin">
        <color auto="1"/>
      </right>
      <top style="medium">
        <color auto="1"/>
      </top>
      <bottom style="thin">
        <color auto="1"/>
      </bottom>
      <diagonal/>
    </border>
    <border>
      <left/>
      <right/>
      <top style="thin">
        <color auto="1"/>
      </top>
      <bottom/>
      <diagonal/>
    </border>
    <border>
      <left/>
      <right/>
      <top style="thin">
        <color auto="1"/>
      </top>
      <bottom style="medium">
        <color auto="1"/>
      </bottom>
      <diagonal/>
    </border>
    <border>
      <left/>
      <right style="medium">
        <color auto="1"/>
      </right>
      <top/>
      <bottom/>
      <diagonal/>
    </border>
    <border>
      <left/>
      <right style="medium">
        <color auto="1"/>
      </right>
      <top style="thin">
        <color auto="1"/>
      </top>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style="medium">
        <color auto="1"/>
      </left>
      <right style="medium">
        <color auto="1"/>
      </right>
      <top/>
      <bottom style="double">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s>
  <cellStyleXfs count="9">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4" fillId="2" borderId="1" applyNumberFormat="0" applyAlignment="0" applyProtection="0"/>
    <xf numFmtId="0" fontId="20" fillId="0" borderId="0"/>
    <xf numFmtId="0" fontId="4" fillId="2" borderId="1" applyNumberFormat="0" applyAlignment="0" applyProtection="0"/>
  </cellStyleXfs>
  <cellXfs count="277">
    <xf numFmtId="0" fontId="0" fillId="0" borderId="0" xfId="0"/>
    <xf numFmtId="0" fontId="2" fillId="0" borderId="0" xfId="0" applyFont="1" applyAlignment="1">
      <alignment horizontal="left" wrapText="1"/>
    </xf>
    <xf numFmtId="0" fontId="5" fillId="0" borderId="0" xfId="0" applyFont="1"/>
    <xf numFmtId="0" fontId="2" fillId="0" borderId="0" xfId="6" applyFont="1" applyFill="1" applyBorder="1" applyAlignment="1" applyProtection="1">
      <alignment vertical="center" wrapText="1"/>
    </xf>
    <xf numFmtId="0" fontId="8" fillId="0" borderId="0" xfId="6" applyFont="1" applyFill="1" applyBorder="1" applyAlignment="1" applyProtection="1">
      <alignment horizontal="center" wrapText="1"/>
    </xf>
    <xf numFmtId="0" fontId="3" fillId="0" borderId="16" xfId="6" applyFont="1" applyFill="1" applyBorder="1" applyAlignment="1" applyProtection="1">
      <alignment wrapText="1"/>
    </xf>
    <xf numFmtId="0" fontId="8" fillId="0" borderId="16" xfId="6" applyFont="1" applyFill="1" applyBorder="1" applyAlignment="1" applyProtection="1">
      <alignment wrapText="1"/>
    </xf>
    <xf numFmtId="0" fontId="8" fillId="0" borderId="17" xfId="6" applyFont="1" applyFill="1" applyBorder="1" applyAlignment="1" applyProtection="1">
      <alignment horizontal="left" wrapText="1"/>
    </xf>
    <xf numFmtId="0" fontId="8" fillId="0" borderId="16" xfId="6" applyFont="1" applyFill="1" applyBorder="1" applyAlignment="1" applyProtection="1">
      <alignment horizontal="left" wrapText="1"/>
    </xf>
    <xf numFmtId="0" fontId="8" fillId="0" borderId="17" xfId="6" applyFont="1" applyFill="1" applyBorder="1" applyAlignment="1" applyProtection="1">
      <alignment wrapText="1"/>
    </xf>
    <xf numFmtId="0" fontId="9" fillId="0" borderId="0" xfId="6" applyFont="1" applyFill="1" applyBorder="1" applyAlignment="1" applyProtection="1">
      <alignment horizontal="center" wrapText="1"/>
    </xf>
    <xf numFmtId="0" fontId="8" fillId="0" borderId="0" xfId="6" applyFont="1" applyFill="1" applyBorder="1" applyAlignment="1" applyProtection="1">
      <alignment horizontal="center" vertical="center" wrapText="1"/>
    </xf>
    <xf numFmtId="0" fontId="3" fillId="0" borderId="18" xfId="6" applyFont="1" applyFill="1" applyBorder="1" applyAlignment="1" applyProtection="1">
      <alignment horizontal="center" vertical="center" wrapText="1"/>
    </xf>
    <xf numFmtId="0" fontId="3" fillId="0" borderId="18" xfId="6" applyFont="1" applyFill="1" applyBorder="1" applyAlignment="1" applyProtection="1">
      <alignment horizontal="center" wrapText="1"/>
    </xf>
    <xf numFmtId="0" fontId="3" fillId="0" borderId="15" xfId="6" applyFont="1" applyFill="1" applyBorder="1" applyAlignment="1" applyProtection="1">
      <alignment horizontal="center" wrapText="1"/>
    </xf>
    <xf numFmtId="164" fontId="2" fillId="5" borderId="19" xfId="0" applyNumberFormat="1" applyFont="1" applyFill="1" applyBorder="1" applyAlignment="1" applyProtection="1">
      <alignment horizontal="center" vertical="center" wrapText="1"/>
      <protection locked="0"/>
    </xf>
    <xf numFmtId="164" fontId="2" fillId="5" borderId="4" xfId="0" applyNumberFormat="1" applyFont="1" applyFill="1" applyBorder="1" applyAlignment="1" applyProtection="1">
      <alignment vertical="center" wrapText="1"/>
      <protection locked="0"/>
    </xf>
    <xf numFmtId="164" fontId="2" fillId="5" borderId="20" xfId="0" applyNumberFormat="1" applyFont="1" applyFill="1" applyBorder="1" applyAlignment="1" applyProtection="1">
      <alignment horizontal="center" vertical="center" wrapText="1"/>
      <protection locked="0"/>
    </xf>
    <xf numFmtId="0" fontId="8" fillId="6" borderId="0" xfId="6" applyFont="1" applyFill="1" applyBorder="1" applyAlignment="1" applyProtection="1">
      <alignment horizontal="center" wrapText="1"/>
    </xf>
    <xf numFmtId="164" fontId="2" fillId="5" borderId="21" xfId="0" applyNumberFormat="1" applyFont="1" applyFill="1" applyBorder="1" applyAlignment="1" applyProtection="1">
      <alignment vertical="center" wrapText="1"/>
      <protection locked="0"/>
    </xf>
    <xf numFmtId="164" fontId="2" fillId="5" borderId="22" xfId="0" applyNumberFormat="1" applyFont="1" applyFill="1" applyBorder="1" applyAlignment="1" applyProtection="1">
      <alignment horizontal="center" vertical="center" wrapText="1"/>
      <protection locked="0"/>
    </xf>
    <xf numFmtId="0" fontId="1" fillId="0" borderId="0" xfId="0" applyFont="1"/>
    <xf numFmtId="0" fontId="6" fillId="0" borderId="0" xfId="0" applyFont="1"/>
    <xf numFmtId="0" fontId="1" fillId="0" borderId="0" xfId="0" applyFont="1" applyAlignment="1">
      <alignment horizontal="center" wrapText="1"/>
    </xf>
    <xf numFmtId="0" fontId="8" fillId="0" borderId="0" xfId="0" applyFont="1" applyAlignment="1">
      <alignment wrapText="1"/>
    </xf>
    <xf numFmtId="0" fontId="1" fillId="0" borderId="0" xfId="0" applyFont="1" applyAlignment="1">
      <alignment wrapText="1"/>
    </xf>
    <xf numFmtId="0" fontId="8" fillId="0" borderId="0" xfId="0" applyFont="1" applyAlignment="1">
      <alignment horizontal="left" wrapText="1"/>
    </xf>
    <xf numFmtId="0" fontId="8" fillId="0" borderId="0" xfId="0" applyFont="1" applyAlignment="1">
      <alignment horizontal="left" vertical="top" wrapText="1"/>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xf numFmtId="0" fontId="1" fillId="0" borderId="0" xfId="0" applyFont="1" applyAlignment="1">
      <alignment vertical="top"/>
    </xf>
    <xf numFmtId="0" fontId="2"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vertical="top" wrapText="1"/>
    </xf>
    <xf numFmtId="0" fontId="2" fillId="0" borderId="0" xfId="0" applyFont="1" applyAlignment="1">
      <alignment horizontal="left" vertical="top" wrapText="1"/>
    </xf>
    <xf numFmtId="0" fontId="1" fillId="0" borderId="0" xfId="0" applyFont="1" applyAlignment="1">
      <alignment horizontal="left" vertical="top"/>
    </xf>
    <xf numFmtId="0" fontId="8" fillId="0" borderId="0" xfId="0" applyFont="1"/>
    <xf numFmtId="0" fontId="2" fillId="0" borderId="0" xfId="0" applyFont="1" applyAlignment="1">
      <alignment wrapText="1"/>
    </xf>
    <xf numFmtId="164" fontId="1" fillId="0" borderId="0" xfId="0" applyNumberFormat="1" applyFont="1" applyAlignment="1">
      <alignment vertical="top"/>
    </xf>
    <xf numFmtId="164" fontId="2" fillId="0" borderId="0" xfId="0" applyNumberFormat="1" applyFont="1" applyAlignment="1">
      <alignment vertical="center" wrapText="1"/>
    </xf>
    <xf numFmtId="0" fontId="8" fillId="0" borderId="0" xfId="0" applyFont="1" applyAlignment="1">
      <alignment vertical="center"/>
    </xf>
    <xf numFmtId="164" fontId="2" fillId="0" borderId="0" xfId="0" applyNumberFormat="1" applyFont="1" applyAlignment="1">
      <alignment horizontal="left" vertical="top" wrapText="1"/>
    </xf>
    <xf numFmtId="164" fontId="8" fillId="0" borderId="0" xfId="0" applyNumberFormat="1" applyFont="1" applyAlignment="1">
      <alignment vertical="center"/>
    </xf>
    <xf numFmtId="164" fontId="1" fillId="0" borderId="0" xfId="0" applyNumberFormat="1" applyFont="1" applyAlignment="1">
      <alignment horizontal="left" vertical="center"/>
    </xf>
    <xf numFmtId="164" fontId="2" fillId="0" borderId="23" xfId="0" applyNumberFormat="1" applyFont="1" applyBorder="1" applyAlignment="1">
      <alignment horizontal="left" vertical="top" wrapText="1"/>
    </xf>
    <xf numFmtId="0" fontId="8" fillId="0" borderId="16" xfId="0" applyFont="1" applyBorder="1" applyAlignment="1">
      <alignment wrapText="1"/>
    </xf>
    <xf numFmtId="0" fontId="1" fillId="0" borderId="7" xfId="0" applyFont="1" applyBorder="1"/>
    <xf numFmtId="0" fontId="8" fillId="6" borderId="24" xfId="0" applyFont="1" applyFill="1" applyBorder="1" applyAlignment="1">
      <alignment horizontal="center"/>
    </xf>
    <xf numFmtId="0" fontId="8" fillId="6" borderId="25" xfId="0" applyFont="1" applyFill="1" applyBorder="1" applyAlignment="1">
      <alignment horizontal="center" wrapText="1"/>
    </xf>
    <xf numFmtId="164" fontId="13" fillId="0" borderId="0" xfId="0" applyNumberFormat="1" applyFont="1" applyAlignment="1">
      <alignment vertical="center"/>
    </xf>
    <xf numFmtId="0" fontId="14" fillId="0" borderId="0" xfId="0" applyFont="1" applyAlignment="1">
      <alignment vertical="center"/>
    </xf>
    <xf numFmtId="0" fontId="13" fillId="0" borderId="0" xfId="0" applyFont="1"/>
    <xf numFmtId="164" fontId="8" fillId="0" borderId="26" xfId="0" applyNumberFormat="1" applyFont="1" applyBorder="1"/>
    <xf numFmtId="164" fontId="8" fillId="0" borderId="27" xfId="0" applyNumberFormat="1" applyFont="1" applyBorder="1"/>
    <xf numFmtId="164" fontId="2" fillId="0" borderId="0" xfId="0" applyNumberFormat="1" applyFont="1" applyAlignment="1">
      <alignment vertical="center"/>
    </xf>
    <xf numFmtId="164" fontId="1" fillId="0" borderId="0" xfId="0" applyNumberFormat="1" applyFont="1" applyAlignment="1">
      <alignment vertical="center"/>
    </xf>
    <xf numFmtId="165" fontId="3" fillId="7" borderId="28" xfId="6" applyNumberFormat="1" applyFont="1" applyFill="1" applyBorder="1" applyAlignment="1" applyProtection="1">
      <alignment horizontal="left" wrapText="1"/>
    </xf>
    <xf numFmtId="0" fontId="2" fillId="0" borderId="0" xfId="0" applyFont="1" applyAlignment="1">
      <alignment horizontal="center" wrapText="1"/>
    </xf>
    <xf numFmtId="164" fontId="2" fillId="0" borderId="0" xfId="0" applyNumberFormat="1" applyFont="1" applyAlignment="1">
      <alignment vertical="top"/>
    </xf>
    <xf numFmtId="0" fontId="3" fillId="0" borderId="18" xfId="0" applyFont="1" applyBorder="1" applyAlignment="1">
      <alignment horizontal="center" wrapText="1"/>
    </xf>
    <xf numFmtId="0" fontId="3" fillId="0" borderId="29" xfId="0" applyFont="1" applyBorder="1" applyAlignment="1">
      <alignment horizontal="center" wrapText="1"/>
    </xf>
    <xf numFmtId="0" fontId="3" fillId="0" borderId="28" xfId="0" applyFont="1" applyBorder="1" applyAlignment="1">
      <alignment horizontal="center" wrapText="1"/>
    </xf>
    <xf numFmtId="0" fontId="3" fillId="0" borderId="16" xfId="0" applyFont="1" applyBorder="1" applyAlignment="1">
      <alignment horizontal="center" wrapText="1"/>
    </xf>
    <xf numFmtId="0" fontId="3" fillId="0" borderId="30" xfId="0" applyFont="1" applyBorder="1" applyAlignment="1">
      <alignment horizontal="center" wrapText="1"/>
    </xf>
    <xf numFmtId="164" fontId="1" fillId="6" borderId="0" xfId="0" applyNumberFormat="1" applyFont="1" applyFill="1" applyAlignment="1">
      <alignment vertical="top"/>
    </xf>
    <xf numFmtId="0" fontId="1" fillId="6" borderId="0" xfId="0" applyFont="1" applyFill="1" applyAlignment="1">
      <alignment horizontal="left" vertical="top" wrapText="1"/>
    </xf>
    <xf numFmtId="0" fontId="1" fillId="6" borderId="0" xfId="0" applyFont="1" applyFill="1"/>
    <xf numFmtId="0" fontId="9" fillId="0" borderId="0" xfId="6" applyFont="1" applyFill="1" applyBorder="1" applyAlignment="1" applyProtection="1">
      <alignment horizontal="center"/>
    </xf>
    <xf numFmtId="0" fontId="7" fillId="0" borderId="0" xfId="0" applyFont="1" applyAlignment="1">
      <alignment wrapText="1"/>
    </xf>
    <xf numFmtId="164" fontId="7" fillId="0" borderId="0" xfId="0" applyNumberFormat="1" applyFont="1" applyAlignment="1">
      <alignment horizontal="center"/>
    </xf>
    <xf numFmtId="0" fontId="7" fillId="0" borderId="0" xfId="0" applyFont="1" applyAlignment="1">
      <alignment horizontal="center" wrapText="1"/>
    </xf>
    <xf numFmtId="0" fontId="7" fillId="0" borderId="0" xfId="0" applyFont="1"/>
    <xf numFmtId="164" fontId="1" fillId="0" borderId="0" xfId="0" applyNumberFormat="1" applyFont="1"/>
    <xf numFmtId="164" fontId="3" fillId="0" borderId="4" xfId="0" applyNumberFormat="1" applyFont="1" applyBorder="1" applyAlignment="1">
      <alignment horizontal="left" vertical="center" wrapText="1"/>
    </xf>
    <xf numFmtId="0" fontId="1" fillId="8" borderId="31" xfId="0" applyFont="1" applyFill="1" applyBorder="1"/>
    <xf numFmtId="0" fontId="1" fillId="8" borderId="32" xfId="0" applyFont="1" applyFill="1" applyBorder="1"/>
    <xf numFmtId="164" fontId="3" fillId="0" borderId="21" xfId="0" applyNumberFormat="1" applyFont="1" applyBorder="1" applyAlignment="1">
      <alignment horizontal="left" vertical="center" wrapText="1"/>
    </xf>
    <xf numFmtId="1" fontId="23" fillId="0" borderId="33" xfId="0" applyNumberFormat="1" applyFont="1" applyBorder="1" applyAlignment="1">
      <alignment vertical="center" wrapText="1"/>
    </xf>
    <xf numFmtId="1" fontId="23" fillId="0" borderId="11" xfId="0" applyNumberFormat="1" applyFont="1" applyBorder="1" applyAlignment="1">
      <alignment vertical="center" wrapText="1"/>
    </xf>
    <xf numFmtId="1" fontId="23" fillId="0" borderId="9" xfId="0" applyNumberFormat="1" applyFont="1" applyBorder="1" applyAlignment="1">
      <alignment vertical="center" wrapText="1"/>
    </xf>
    <xf numFmtId="0" fontId="22" fillId="9" borderId="34" xfId="0" applyFont="1" applyFill="1" applyBorder="1" applyAlignment="1" applyProtection="1">
      <alignment horizontal="left" vertical="center" wrapText="1"/>
      <protection locked="0"/>
    </xf>
    <xf numFmtId="0" fontId="22" fillId="9" borderId="35" xfId="0" applyFont="1" applyFill="1" applyBorder="1" applyAlignment="1" applyProtection="1">
      <alignment horizontal="left" vertical="center" wrapText="1"/>
      <protection locked="0"/>
    </xf>
    <xf numFmtId="0" fontId="22" fillId="9" borderId="27" xfId="0" applyFont="1" applyFill="1" applyBorder="1" applyAlignment="1" applyProtection="1">
      <alignment horizontal="left" vertical="center" wrapText="1"/>
      <protection locked="0"/>
    </xf>
    <xf numFmtId="0" fontId="22" fillId="9" borderId="36" xfId="0" applyFont="1" applyFill="1" applyBorder="1" applyAlignment="1" applyProtection="1">
      <alignment horizontal="left" vertical="center" wrapText="1"/>
      <protection locked="0"/>
    </xf>
    <xf numFmtId="0" fontId="6" fillId="0" borderId="0" xfId="6" applyFont="1" applyFill="1" applyBorder="1" applyAlignment="1" applyProtection="1">
      <alignment horizontal="center" wrapText="1"/>
    </xf>
    <xf numFmtId="0" fontId="22" fillId="9" borderId="37" xfId="0" applyFont="1" applyFill="1" applyBorder="1" applyAlignment="1" applyProtection="1">
      <alignment vertical="center" wrapText="1"/>
      <protection locked="0"/>
    </xf>
    <xf numFmtId="0" fontId="22" fillId="9" borderId="38" xfId="0" applyFont="1" applyFill="1" applyBorder="1" applyAlignment="1" applyProtection="1">
      <alignment vertical="center" wrapText="1"/>
      <protection locked="0"/>
    </xf>
    <xf numFmtId="0" fontId="22" fillId="9" borderId="39" xfId="0" applyFont="1" applyFill="1" applyBorder="1" applyAlignment="1" applyProtection="1">
      <alignment vertical="center" wrapText="1"/>
      <protection locked="0"/>
    </xf>
    <xf numFmtId="0" fontId="22" fillId="9" borderId="40" xfId="0" applyFont="1" applyFill="1" applyBorder="1" applyAlignment="1" applyProtection="1">
      <alignment vertical="center" wrapText="1"/>
      <protection locked="0"/>
    </xf>
    <xf numFmtId="0" fontId="22" fillId="9" borderId="41" xfId="0" applyFont="1" applyFill="1" applyBorder="1" applyAlignment="1" applyProtection="1">
      <alignment vertical="center" wrapText="1"/>
      <protection locked="0"/>
    </xf>
    <xf numFmtId="0" fontId="22" fillId="9" borderId="42" xfId="0" applyFont="1" applyFill="1" applyBorder="1" applyAlignment="1" applyProtection="1">
      <alignment vertical="center" wrapText="1"/>
      <protection locked="0"/>
    </xf>
    <xf numFmtId="0" fontId="22" fillId="9" borderId="27" xfId="0" applyFont="1" applyFill="1" applyBorder="1" applyAlignment="1" applyProtection="1">
      <alignment vertical="center" wrapText="1"/>
      <protection locked="0"/>
    </xf>
    <xf numFmtId="0" fontId="22" fillId="9" borderId="36" xfId="0" applyFont="1" applyFill="1" applyBorder="1" applyAlignment="1" applyProtection="1">
      <alignment vertical="center" wrapText="1"/>
      <protection locked="0"/>
    </xf>
    <xf numFmtId="164" fontId="23" fillId="5" borderId="12" xfId="0" applyNumberFormat="1" applyFont="1" applyFill="1" applyBorder="1" applyAlignment="1" applyProtection="1">
      <alignment vertical="center" wrapText="1"/>
      <protection locked="0"/>
    </xf>
    <xf numFmtId="164" fontId="23" fillId="5" borderId="11" xfId="0" applyNumberFormat="1" applyFont="1" applyFill="1" applyBorder="1" applyAlignment="1" applyProtection="1">
      <alignment vertical="center" wrapText="1"/>
      <protection locked="0"/>
    </xf>
    <xf numFmtId="164" fontId="23" fillId="5" borderId="4" xfId="0" applyNumberFormat="1" applyFont="1" applyFill="1" applyBorder="1" applyAlignment="1" applyProtection="1">
      <alignment vertical="center" wrapText="1"/>
      <protection locked="0"/>
    </xf>
    <xf numFmtId="0" fontId="23" fillId="5" borderId="4" xfId="0" applyFont="1" applyFill="1" applyBorder="1" applyAlignment="1" applyProtection="1">
      <alignment horizontal="center" vertical="center" wrapText="1"/>
      <protection locked="0"/>
    </xf>
    <xf numFmtId="164" fontId="23" fillId="10" borderId="4" xfId="0" applyNumberFormat="1" applyFont="1" applyFill="1" applyBorder="1" applyAlignment="1" applyProtection="1">
      <alignment vertical="center" wrapText="1"/>
      <protection locked="0"/>
    </xf>
    <xf numFmtId="164" fontId="23" fillId="5" borderId="10" xfId="0" applyNumberFormat="1" applyFont="1" applyFill="1" applyBorder="1" applyAlignment="1" applyProtection="1">
      <alignment vertical="center" wrapText="1"/>
      <protection locked="0"/>
    </xf>
    <xf numFmtId="164" fontId="23" fillId="10" borderId="21" xfId="0" applyNumberFormat="1" applyFont="1" applyFill="1" applyBorder="1" applyAlignment="1" applyProtection="1">
      <alignment vertical="center" wrapText="1"/>
      <protection locked="0"/>
    </xf>
    <xf numFmtId="164" fontId="23" fillId="5" borderId="9" xfId="0" applyNumberFormat="1" applyFont="1" applyFill="1" applyBorder="1" applyAlignment="1" applyProtection="1">
      <alignment vertical="center" wrapText="1"/>
      <protection locked="0"/>
    </xf>
    <xf numFmtId="164" fontId="23" fillId="5" borderId="21" xfId="0" applyNumberFormat="1" applyFont="1" applyFill="1" applyBorder="1" applyAlignment="1" applyProtection="1">
      <alignment vertical="center" wrapText="1"/>
      <protection locked="0"/>
    </xf>
    <xf numFmtId="0" fontId="23" fillId="5" borderId="21" xfId="0" applyFont="1" applyFill="1" applyBorder="1" applyAlignment="1" applyProtection="1">
      <alignment horizontal="center" vertical="center" wrapText="1"/>
      <protection locked="0"/>
    </xf>
    <xf numFmtId="164" fontId="23" fillId="5" borderId="4" xfId="0" applyNumberFormat="1" applyFont="1" applyFill="1" applyBorder="1" applyAlignment="1" applyProtection="1">
      <alignment horizontal="center" vertical="center" wrapText="1"/>
      <protection locked="0"/>
    </xf>
    <xf numFmtId="164" fontId="23" fillId="5" borderId="12" xfId="0" applyNumberFormat="1" applyFont="1" applyFill="1" applyBorder="1" applyAlignment="1" applyProtection="1">
      <alignment horizontal="center" vertical="center" wrapText="1"/>
      <protection locked="0"/>
    </xf>
    <xf numFmtId="164" fontId="23" fillId="5" borderId="21" xfId="0" applyNumberFormat="1" applyFont="1" applyFill="1" applyBorder="1" applyAlignment="1" applyProtection="1">
      <alignment horizontal="center" vertical="center" wrapText="1"/>
      <protection locked="0"/>
    </xf>
    <xf numFmtId="164" fontId="23" fillId="5" borderId="10" xfId="0" applyNumberFormat="1" applyFont="1" applyFill="1" applyBorder="1" applyAlignment="1" applyProtection="1">
      <alignment horizontal="center" vertical="center" wrapText="1"/>
      <protection locked="0"/>
    </xf>
    <xf numFmtId="0" fontId="22" fillId="9" borderId="35" xfId="0" applyFont="1" applyFill="1" applyBorder="1" applyAlignment="1" applyProtection="1">
      <alignment vertical="center" wrapText="1"/>
      <protection locked="0"/>
    </xf>
    <xf numFmtId="0" fontId="22" fillId="9" borderId="43" xfId="0" applyFont="1" applyFill="1" applyBorder="1" applyAlignment="1" applyProtection="1">
      <alignment vertical="center" wrapText="1"/>
      <protection locked="0"/>
    </xf>
    <xf numFmtId="164" fontId="22" fillId="5" borderId="44" xfId="0" applyNumberFormat="1" applyFont="1" applyFill="1" applyBorder="1" applyAlignment="1" applyProtection="1">
      <alignment vertical="center" wrapText="1"/>
      <protection locked="0"/>
    </xf>
    <xf numFmtId="164" fontId="22" fillId="10" borderId="5" xfId="0" applyNumberFormat="1" applyFont="1" applyFill="1" applyBorder="1" applyAlignment="1" applyProtection="1">
      <alignment vertical="center" wrapText="1"/>
      <protection locked="0"/>
    </xf>
    <xf numFmtId="164" fontId="22" fillId="5" borderId="45" xfId="0" applyNumberFormat="1" applyFont="1" applyFill="1" applyBorder="1" applyAlignment="1" applyProtection="1">
      <alignment vertical="center" wrapText="1"/>
      <protection locked="0"/>
    </xf>
    <xf numFmtId="164" fontId="1" fillId="5" borderId="5" xfId="0" applyNumberFormat="1" applyFont="1" applyFill="1" applyBorder="1" applyAlignment="1" applyProtection="1">
      <alignment vertical="center" wrapText="1"/>
      <protection locked="0"/>
    </xf>
    <xf numFmtId="164" fontId="22" fillId="5" borderId="46" xfId="0" applyNumberFormat="1" applyFont="1" applyFill="1" applyBorder="1" applyAlignment="1" applyProtection="1">
      <alignment vertical="center" wrapText="1"/>
      <protection locked="0"/>
    </xf>
    <xf numFmtId="0" fontId="22" fillId="5" borderId="46" xfId="0" applyFont="1" applyFill="1" applyBorder="1" applyAlignment="1" applyProtection="1">
      <alignment horizontal="center" vertical="center" wrapText="1"/>
      <protection locked="0"/>
    </xf>
    <xf numFmtId="164" fontId="22" fillId="10" borderId="46" xfId="0" applyNumberFormat="1" applyFont="1" applyFill="1" applyBorder="1" applyAlignment="1" applyProtection="1">
      <alignment horizontal="center" vertical="center" wrapText="1"/>
      <protection locked="0"/>
    </xf>
    <xf numFmtId="164" fontId="22" fillId="5" borderId="47" xfId="0" applyNumberFormat="1" applyFont="1" applyFill="1" applyBorder="1" applyAlignment="1" applyProtection="1">
      <alignment horizontal="center" vertical="center" wrapText="1"/>
      <protection locked="0"/>
    </xf>
    <xf numFmtId="164" fontId="22" fillId="5" borderId="12" xfId="0" applyNumberFormat="1" applyFont="1" applyFill="1" applyBorder="1" applyAlignment="1" applyProtection="1">
      <alignment vertical="center" wrapText="1"/>
      <protection locked="0"/>
    </xf>
    <xf numFmtId="164" fontId="22" fillId="10" borderId="46" xfId="0" applyNumberFormat="1" applyFont="1" applyFill="1" applyBorder="1" applyAlignment="1" applyProtection="1">
      <alignment vertical="center" wrapText="1"/>
      <protection locked="0"/>
    </xf>
    <xf numFmtId="164" fontId="22" fillId="5" borderId="11" xfId="0" applyNumberFormat="1" applyFont="1" applyFill="1" applyBorder="1" applyAlignment="1" applyProtection="1">
      <alignment vertical="center" wrapText="1"/>
      <protection locked="0"/>
    </xf>
    <xf numFmtId="164" fontId="1" fillId="5" borderId="4" xfId="0" applyNumberFormat="1" applyFont="1" applyFill="1" applyBorder="1" applyAlignment="1" applyProtection="1">
      <alignment vertical="center" wrapText="1"/>
      <protection locked="0"/>
    </xf>
    <xf numFmtId="164" fontId="22" fillId="5" borderId="4" xfId="0" applyNumberFormat="1" applyFont="1" applyFill="1" applyBorder="1" applyAlignment="1" applyProtection="1">
      <alignment vertical="center" wrapText="1"/>
      <protection locked="0"/>
    </xf>
    <xf numFmtId="0" fontId="22" fillId="5" borderId="4" xfId="0" applyFont="1" applyFill="1" applyBorder="1" applyAlignment="1" applyProtection="1">
      <alignment horizontal="center" vertical="center" wrapText="1"/>
      <protection locked="0"/>
    </xf>
    <xf numFmtId="164" fontId="22" fillId="5" borderId="4" xfId="0" applyNumberFormat="1" applyFont="1" applyFill="1" applyBorder="1" applyAlignment="1" applyProtection="1">
      <alignment horizontal="center" vertical="center" wrapText="1"/>
      <protection locked="0"/>
    </xf>
    <xf numFmtId="164" fontId="22" fillId="5" borderId="12" xfId="0" applyNumberFormat="1" applyFont="1" applyFill="1" applyBorder="1" applyAlignment="1" applyProtection="1">
      <alignment horizontal="center" vertical="center" wrapText="1"/>
      <protection locked="0"/>
    </xf>
    <xf numFmtId="164" fontId="22" fillId="10" borderId="4" xfId="0" applyNumberFormat="1" applyFont="1" applyFill="1" applyBorder="1" applyAlignment="1" applyProtection="1">
      <alignment vertical="center" wrapText="1"/>
      <protection locked="0"/>
    </xf>
    <xf numFmtId="167" fontId="12" fillId="5" borderId="19" xfId="0" applyNumberFormat="1" applyFont="1" applyFill="1" applyBorder="1" applyAlignment="1" applyProtection="1">
      <alignment horizontal="right" vertical="center"/>
      <protection locked="0"/>
    </xf>
    <xf numFmtId="167" fontId="12" fillId="5" borderId="22" xfId="6" applyNumberFormat="1" applyFont="1" applyFill="1" applyBorder="1" applyAlignment="1" applyProtection="1">
      <alignment horizontal="right" vertical="center" wrapText="1"/>
      <protection locked="0"/>
    </xf>
    <xf numFmtId="164" fontId="2" fillId="5" borderId="34" xfId="0" applyNumberFormat="1" applyFont="1" applyFill="1" applyBorder="1" applyAlignment="1" applyProtection="1">
      <alignment horizontal="center" wrapText="1"/>
      <protection locked="0"/>
    </xf>
    <xf numFmtId="164" fontId="2" fillId="5" borderId="38" xfId="0" applyNumberFormat="1" applyFont="1" applyFill="1" applyBorder="1" applyAlignment="1" applyProtection="1">
      <alignment horizontal="center" wrapText="1"/>
      <protection locked="0"/>
    </xf>
    <xf numFmtId="164" fontId="2" fillId="5" borderId="27" xfId="0" applyNumberFormat="1" applyFont="1" applyFill="1" applyBorder="1" applyAlignment="1" applyProtection="1">
      <alignment horizontal="center" wrapText="1"/>
      <protection locked="0"/>
    </xf>
    <xf numFmtId="164" fontId="2" fillId="5" borderId="43" xfId="0" applyNumberFormat="1" applyFont="1" applyFill="1" applyBorder="1" applyAlignment="1" applyProtection="1">
      <alignment horizontal="center" wrapText="1"/>
      <protection locked="0"/>
    </xf>
    <xf numFmtId="0" fontId="24" fillId="9" borderId="34" xfId="0" applyFont="1" applyFill="1" applyBorder="1" applyAlignment="1">
      <alignment horizontal="left" vertical="center" wrapText="1"/>
    </xf>
    <xf numFmtId="0" fontId="24" fillId="9" borderId="35" xfId="0" applyFont="1" applyFill="1" applyBorder="1" applyAlignment="1">
      <alignment vertical="center" wrapText="1"/>
    </xf>
    <xf numFmtId="0" fontId="24" fillId="9" borderId="35" xfId="0" applyFont="1" applyFill="1" applyBorder="1" applyAlignment="1">
      <alignment horizontal="left" vertical="center" wrapText="1"/>
    </xf>
    <xf numFmtId="167" fontId="24" fillId="9" borderId="38" xfId="0" applyNumberFormat="1" applyFont="1" applyFill="1" applyBorder="1" applyAlignment="1">
      <alignment horizontal="center" vertical="center" wrapText="1"/>
    </xf>
    <xf numFmtId="167" fontId="24" fillId="9" borderId="48" xfId="0" applyNumberFormat="1" applyFont="1" applyFill="1" applyBorder="1" applyAlignment="1">
      <alignment horizontal="center" vertical="center" wrapText="1"/>
    </xf>
    <xf numFmtId="0" fontId="24" fillId="9" borderId="19" xfId="0" applyFont="1" applyFill="1" applyBorder="1" applyAlignment="1">
      <alignment horizontal="center" vertical="center" wrapText="1"/>
    </xf>
    <xf numFmtId="0" fontId="24" fillId="9" borderId="49" xfId="0" applyFont="1" applyFill="1" applyBorder="1" applyAlignment="1">
      <alignment horizontal="center" vertical="center" wrapText="1"/>
    </xf>
    <xf numFmtId="0" fontId="24" fillId="9" borderId="37" xfId="0" applyFont="1" applyFill="1" applyBorder="1" applyAlignment="1">
      <alignment vertical="center" wrapText="1"/>
    </xf>
    <xf numFmtId="0" fontId="24" fillId="9" borderId="38" xfId="0" applyFont="1" applyFill="1" applyBorder="1" applyAlignment="1">
      <alignment vertical="center" wrapText="1"/>
    </xf>
    <xf numFmtId="0" fontId="24" fillId="9" borderId="39" xfId="0" applyFont="1" applyFill="1" applyBorder="1" applyAlignment="1">
      <alignment vertical="center" wrapText="1"/>
    </xf>
    <xf numFmtId="167" fontId="24" fillId="10" borderId="50" xfId="0" applyNumberFormat="1" applyFont="1" applyFill="1" applyBorder="1" applyAlignment="1">
      <alignment horizontal="center" vertical="center" wrapText="1"/>
    </xf>
    <xf numFmtId="0" fontId="24" fillId="9" borderId="51" xfId="0" applyFont="1" applyFill="1" applyBorder="1" applyAlignment="1">
      <alignment horizontal="center" vertical="center" wrapText="1"/>
    </xf>
    <xf numFmtId="0" fontId="22" fillId="0" borderId="0" xfId="0" applyFont="1"/>
    <xf numFmtId="164" fontId="22" fillId="0" borderId="0" xfId="0" applyNumberFormat="1" applyFont="1" applyAlignment="1">
      <alignment vertical="top"/>
    </xf>
    <xf numFmtId="0" fontId="22" fillId="0" borderId="0" xfId="0" applyFont="1" applyAlignment="1">
      <alignment horizontal="left" vertical="top" wrapText="1"/>
    </xf>
    <xf numFmtId="164" fontId="24" fillId="10" borderId="5" xfId="0" applyNumberFormat="1" applyFont="1" applyFill="1" applyBorder="1" applyAlignment="1">
      <alignment vertical="center" wrapText="1"/>
    </xf>
    <xf numFmtId="164" fontId="24" fillId="5" borderId="45" xfId="0" applyNumberFormat="1" applyFont="1" applyFill="1" applyBorder="1" applyAlignment="1">
      <alignment vertical="center" wrapText="1"/>
    </xf>
    <xf numFmtId="164" fontId="11" fillId="5" borderId="5" xfId="0" applyNumberFormat="1" applyFont="1" applyFill="1" applyBorder="1" applyAlignment="1">
      <alignment vertical="center" wrapText="1"/>
    </xf>
    <xf numFmtId="164" fontId="24" fillId="5" borderId="46" xfId="0" applyNumberFormat="1" applyFont="1" applyFill="1" applyBorder="1" applyAlignment="1">
      <alignment vertical="center" wrapText="1"/>
    </xf>
    <xf numFmtId="0" fontId="24" fillId="5" borderId="46" xfId="0" applyFont="1" applyFill="1" applyBorder="1" applyAlignment="1">
      <alignment horizontal="center" vertical="center" wrapText="1"/>
    </xf>
    <xf numFmtId="164" fontId="24" fillId="10" borderId="46" xfId="0" applyNumberFormat="1" applyFont="1" applyFill="1" applyBorder="1" applyAlignment="1">
      <alignment horizontal="center" vertical="center" wrapText="1"/>
    </xf>
    <xf numFmtId="164" fontId="24" fillId="5" borderId="47" xfId="0" applyNumberFormat="1" applyFont="1" applyFill="1" applyBorder="1" applyAlignment="1">
      <alignment horizontal="center" vertical="center" wrapText="1"/>
    </xf>
    <xf numFmtId="164" fontId="24" fillId="10" borderId="46" xfId="0" applyNumberFormat="1" applyFont="1" applyFill="1" applyBorder="1" applyAlignment="1">
      <alignment vertical="center" wrapText="1"/>
    </xf>
    <xf numFmtId="164" fontId="24" fillId="5" borderId="11" xfId="0" applyNumberFormat="1" applyFont="1" applyFill="1" applyBorder="1" applyAlignment="1">
      <alignment vertical="center" wrapText="1"/>
    </xf>
    <xf numFmtId="164" fontId="11" fillId="5" borderId="4" xfId="0" applyNumberFormat="1" applyFont="1" applyFill="1" applyBorder="1" applyAlignment="1">
      <alignment vertical="center" wrapText="1"/>
    </xf>
    <xf numFmtId="164" fontId="24" fillId="5" borderId="4" xfId="0" applyNumberFormat="1" applyFont="1" applyFill="1" applyBorder="1" applyAlignment="1">
      <alignment vertical="center" wrapText="1"/>
    </xf>
    <xf numFmtId="0" fontId="24" fillId="5" borderId="4" xfId="0" applyFont="1" applyFill="1" applyBorder="1" applyAlignment="1">
      <alignment horizontal="center" vertical="center" wrapText="1"/>
    </xf>
    <xf numFmtId="164" fontId="24" fillId="5" borderId="4" xfId="0" applyNumberFormat="1" applyFont="1" applyFill="1" applyBorder="1" applyAlignment="1">
      <alignment horizontal="center" vertical="center" wrapText="1"/>
    </xf>
    <xf numFmtId="164" fontId="24" fillId="5" borderId="12" xfId="0" applyNumberFormat="1" applyFont="1" applyFill="1" applyBorder="1" applyAlignment="1">
      <alignment horizontal="center" vertical="center" wrapText="1"/>
    </xf>
    <xf numFmtId="164" fontId="24" fillId="10" borderId="4" xfId="0" applyNumberFormat="1" applyFont="1" applyFill="1" applyBorder="1" applyAlignment="1">
      <alignment vertical="center" wrapText="1"/>
    </xf>
    <xf numFmtId="167" fontId="12" fillId="5" borderId="22" xfId="8" applyNumberFormat="1" applyFont="1" applyFill="1" applyBorder="1" applyAlignment="1" applyProtection="1">
      <alignment horizontal="right" vertical="center" wrapText="1"/>
      <protection locked="0"/>
    </xf>
    <xf numFmtId="0" fontId="7" fillId="0" borderId="0" xfId="0" applyFont="1" applyAlignment="1">
      <alignment horizontal="left" vertical="top" wrapText="1"/>
    </xf>
    <xf numFmtId="0" fontId="22" fillId="9" borderId="50" xfId="0" applyFont="1" applyFill="1" applyBorder="1" applyAlignment="1" applyProtection="1">
      <alignment vertical="center" wrapText="1"/>
      <protection locked="0"/>
    </xf>
    <xf numFmtId="0" fontId="22" fillId="9" borderId="52" xfId="0" applyFont="1" applyFill="1" applyBorder="1" applyAlignment="1" applyProtection="1">
      <alignment vertical="center" wrapText="1"/>
      <protection locked="0"/>
    </xf>
    <xf numFmtId="0" fontId="24" fillId="9" borderId="50" xfId="0" applyFont="1" applyFill="1" applyBorder="1" applyAlignment="1">
      <alignment vertical="center" wrapText="1"/>
    </xf>
    <xf numFmtId="0" fontId="24" fillId="9" borderId="53" xfId="0" applyFont="1" applyFill="1" applyBorder="1" applyAlignment="1">
      <alignment vertical="center" wrapText="1"/>
    </xf>
    <xf numFmtId="0" fontId="24" fillId="9" borderId="38" xfId="0" applyFont="1" applyFill="1" applyBorder="1" applyAlignment="1">
      <alignment horizontal="center" vertical="center" wrapText="1"/>
    </xf>
    <xf numFmtId="1" fontId="24" fillId="9" borderId="37" xfId="0" applyNumberFormat="1" applyFont="1" applyFill="1" applyBorder="1" applyAlignment="1">
      <alignment horizontal="center" vertical="center" wrapText="1"/>
    </xf>
    <xf numFmtId="1" fontId="25" fillId="5" borderId="46" xfId="0" applyNumberFormat="1" applyFont="1" applyFill="1" applyBorder="1" applyAlignment="1">
      <alignment horizontal="center" vertical="center" wrapText="1"/>
    </xf>
    <xf numFmtId="1" fontId="25" fillId="5" borderId="4" xfId="0" applyNumberFormat="1" applyFont="1" applyFill="1" applyBorder="1" applyAlignment="1">
      <alignment horizontal="center" vertical="center" wrapText="1"/>
    </xf>
    <xf numFmtId="164" fontId="8" fillId="0" borderId="44" xfId="0" applyNumberFormat="1" applyFont="1" applyBorder="1"/>
    <xf numFmtId="164" fontId="8" fillId="0" borderId="10" xfId="0" applyNumberFormat="1" applyFont="1" applyBorder="1"/>
    <xf numFmtId="165" fontId="3" fillId="7" borderId="15" xfId="6" applyNumberFormat="1" applyFont="1" applyFill="1" applyBorder="1" applyAlignment="1" applyProtection="1">
      <alignment horizontal="left" wrapText="1"/>
    </xf>
    <xf numFmtId="167" fontId="22" fillId="0" borderId="3" xfId="0" applyNumberFormat="1" applyFont="1" applyBorder="1" applyAlignment="1">
      <alignment horizontal="center" vertical="center"/>
    </xf>
    <xf numFmtId="167" fontId="23" fillId="0" borderId="46" xfId="0" applyNumberFormat="1" applyFont="1" applyBorder="1" applyAlignment="1">
      <alignment horizontal="center" vertical="center" wrapText="1"/>
    </xf>
    <xf numFmtId="0" fontId="3" fillId="3" borderId="18" xfId="0" applyFont="1" applyFill="1" applyBorder="1" applyAlignment="1">
      <alignment horizontal="center" vertical="center" wrapText="1"/>
    </xf>
    <xf numFmtId="164" fontId="3" fillId="0" borderId="46" xfId="0" applyNumberFormat="1" applyFont="1" applyBorder="1" applyAlignment="1">
      <alignment horizontal="left" vertical="center" wrapText="1"/>
    </xf>
    <xf numFmtId="166" fontId="21" fillId="3" borderId="54" xfId="0" applyNumberFormat="1" applyFont="1" applyFill="1" applyBorder="1" applyAlignment="1">
      <alignment horizontal="center" vertical="center" wrapText="1"/>
    </xf>
    <xf numFmtId="167" fontId="8" fillId="11" borderId="5" xfId="0" applyNumberFormat="1" applyFont="1" applyFill="1" applyBorder="1" applyAlignment="1" applyProtection="1">
      <alignment horizontal="right" vertical="center"/>
      <protection locked="0"/>
    </xf>
    <xf numFmtId="167" fontId="8" fillId="11" borderId="19" xfId="0" applyNumberFormat="1" applyFont="1" applyFill="1" applyBorder="1" applyAlignment="1" applyProtection="1">
      <alignment horizontal="right" vertical="center"/>
      <protection locked="0"/>
    </xf>
    <xf numFmtId="167" fontId="8" fillId="11" borderId="49" xfId="0" applyNumberFormat="1" applyFont="1" applyFill="1" applyBorder="1" applyAlignment="1" applyProtection="1">
      <alignment horizontal="right" vertical="center"/>
      <protection locked="0"/>
    </xf>
    <xf numFmtId="167" fontId="8" fillId="11" borderId="21" xfId="0" applyNumberFormat="1" applyFont="1" applyFill="1" applyBorder="1" applyAlignment="1" applyProtection="1">
      <alignment horizontal="right" vertical="center"/>
      <protection locked="0"/>
    </xf>
    <xf numFmtId="0" fontId="22" fillId="9" borderId="48" xfId="0" applyFont="1" applyFill="1" applyBorder="1" applyAlignment="1" applyProtection="1">
      <alignment horizontal="center" vertical="center" wrapText="1"/>
      <protection locked="0"/>
    </xf>
    <xf numFmtId="0" fontId="22" fillId="9" borderId="52" xfId="0" applyFont="1" applyFill="1" applyBorder="1" applyAlignment="1" applyProtection="1">
      <alignment horizontal="center" vertical="center" wrapText="1"/>
      <protection locked="0"/>
    </xf>
    <xf numFmtId="0" fontId="22" fillId="9" borderId="45" xfId="0" applyFont="1" applyFill="1" applyBorder="1" applyAlignment="1" applyProtection="1">
      <alignment horizontal="center" vertical="center" wrapText="1"/>
      <protection locked="0"/>
    </xf>
    <xf numFmtId="0" fontId="22" fillId="9" borderId="9" xfId="0" applyFont="1" applyFill="1" applyBorder="1" applyAlignment="1" applyProtection="1">
      <alignment horizontal="center" vertical="center" wrapText="1"/>
      <protection locked="0"/>
    </xf>
    <xf numFmtId="167" fontId="8" fillId="11" borderId="55" xfId="0" applyNumberFormat="1" applyFont="1" applyFill="1" applyBorder="1" applyAlignment="1" applyProtection="1">
      <alignment horizontal="right" vertical="center"/>
      <protection locked="0"/>
    </xf>
    <xf numFmtId="167" fontId="8" fillId="11" borderId="43" xfId="0" applyNumberFormat="1" applyFont="1" applyFill="1" applyBorder="1" applyAlignment="1" applyProtection="1">
      <alignment horizontal="right" vertical="center"/>
      <protection locked="0"/>
    </xf>
    <xf numFmtId="0" fontId="22" fillId="9" borderId="0" xfId="0" applyFont="1" applyFill="1" applyAlignment="1" applyProtection="1">
      <alignment vertical="center" wrapText="1"/>
      <protection locked="0"/>
    </xf>
    <xf numFmtId="0" fontId="22" fillId="9" borderId="56" xfId="0" applyFont="1" applyFill="1" applyBorder="1" applyAlignment="1" applyProtection="1">
      <alignment vertical="center" wrapText="1"/>
      <protection locked="0"/>
    </xf>
    <xf numFmtId="0" fontId="22" fillId="9" borderId="57" xfId="0" applyFont="1" applyFill="1" applyBorder="1" applyAlignment="1" applyProtection="1">
      <alignment vertical="center" wrapText="1"/>
      <protection locked="0"/>
    </xf>
    <xf numFmtId="167" fontId="8" fillId="11" borderId="22" xfId="0" applyNumberFormat="1" applyFont="1" applyFill="1" applyBorder="1" applyAlignment="1" applyProtection="1">
      <alignment horizontal="right" vertical="center"/>
      <protection locked="0"/>
    </xf>
    <xf numFmtId="1" fontId="6" fillId="12" borderId="33" xfId="0" applyNumberFormat="1" applyFont="1" applyFill="1" applyBorder="1" applyAlignment="1" applyProtection="1">
      <alignment horizontal="center" vertical="center" wrapText="1"/>
      <protection locked="0"/>
    </xf>
    <xf numFmtId="0" fontId="22" fillId="9" borderId="58" xfId="0" applyFont="1" applyFill="1" applyBorder="1" applyAlignment="1" applyProtection="1">
      <alignment horizontal="center" vertical="center" wrapText="1"/>
      <protection locked="0"/>
    </xf>
    <xf numFmtId="0" fontId="22" fillId="9" borderId="59" xfId="0" applyFont="1" applyFill="1" applyBorder="1" applyAlignment="1" applyProtection="1">
      <alignment horizontal="center" vertical="center" wrapText="1"/>
      <protection locked="0"/>
    </xf>
    <xf numFmtId="1" fontId="6" fillId="12" borderId="26" xfId="0" applyNumberFormat="1" applyFont="1" applyFill="1" applyBorder="1" applyAlignment="1" applyProtection="1">
      <alignment horizontal="center" vertical="center" wrapText="1"/>
      <protection locked="0"/>
    </xf>
    <xf numFmtId="1" fontId="6" fillId="12" borderId="60" xfId="0" applyNumberFormat="1" applyFont="1" applyFill="1" applyBorder="1" applyAlignment="1" applyProtection="1">
      <alignment horizontal="center" vertical="center" wrapText="1"/>
      <protection locked="0"/>
    </xf>
    <xf numFmtId="1" fontId="6" fillId="12" borderId="27" xfId="0" applyNumberFormat="1" applyFont="1" applyFill="1" applyBorder="1" applyAlignment="1" applyProtection="1">
      <alignment horizontal="center" vertical="center" wrapText="1"/>
      <protection locked="0"/>
    </xf>
    <xf numFmtId="166" fontId="15" fillId="13" borderId="18" xfId="0" applyNumberFormat="1" applyFont="1" applyFill="1" applyBorder="1"/>
    <xf numFmtId="1" fontId="6" fillId="12" borderId="11" xfId="0" applyNumberFormat="1" applyFont="1" applyFill="1" applyBorder="1" applyAlignment="1" applyProtection="1">
      <alignment horizontal="center" vertical="center" wrapText="1"/>
      <protection locked="0"/>
    </xf>
    <xf numFmtId="1" fontId="6" fillId="12" borderId="21" xfId="0" applyNumberFormat="1" applyFont="1" applyFill="1" applyBorder="1" applyAlignment="1" applyProtection="1">
      <alignment horizontal="center" vertical="center" wrapText="1"/>
      <protection locked="0"/>
    </xf>
    <xf numFmtId="0" fontId="8" fillId="0" borderId="0" xfId="0" applyFont="1" applyAlignment="1">
      <alignment horizontal="center"/>
    </xf>
    <xf numFmtId="0" fontId="9" fillId="0" borderId="0" xfId="6" applyFont="1" applyFill="1" applyBorder="1" applyAlignment="1" applyProtection="1"/>
    <xf numFmtId="0" fontId="17" fillId="0" borderId="0" xfId="0" applyFont="1" applyAlignment="1">
      <alignment wrapText="1"/>
    </xf>
    <xf numFmtId="0" fontId="8" fillId="0" borderId="28" xfId="0" applyFont="1" applyBorder="1" applyAlignment="1">
      <alignment horizontal="center" wrapText="1"/>
    </xf>
    <xf numFmtId="0" fontId="22" fillId="0" borderId="35" xfId="0" applyFont="1" applyBorder="1" applyAlignment="1" applyProtection="1">
      <alignment horizontal="center" vertical="center" wrapText="1"/>
      <protection locked="0"/>
    </xf>
    <xf numFmtId="0" fontId="22" fillId="0" borderId="36" xfId="0" applyFont="1" applyBorder="1" applyAlignment="1" applyProtection="1">
      <alignment horizontal="center" vertical="center" wrapText="1"/>
      <protection locked="0"/>
    </xf>
    <xf numFmtId="0" fontId="8" fillId="0" borderId="30" xfId="0" applyFont="1" applyBorder="1" applyAlignment="1">
      <alignment horizontal="center" wrapText="1"/>
    </xf>
    <xf numFmtId="0" fontId="21" fillId="0" borderId="32" xfId="0" applyFont="1" applyBorder="1" applyAlignment="1">
      <alignment horizontal="center" vertical="center" wrapText="1"/>
    </xf>
    <xf numFmtId="0" fontId="21" fillId="0" borderId="61" xfId="0" applyFont="1" applyBorder="1" applyAlignment="1">
      <alignment horizontal="right" vertical="center" wrapText="1"/>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1" fillId="4" borderId="15"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3" xfId="0" applyFont="1" applyFill="1" applyBorder="1" applyAlignment="1">
      <alignment horizontal="center" vertical="center" wrapText="1"/>
    </xf>
    <xf numFmtId="1" fontId="23" fillId="0" borderId="12" xfId="0" applyNumberFormat="1" applyFont="1" applyBorder="1" applyAlignment="1">
      <alignment horizontal="center" vertical="center" wrapText="1"/>
    </xf>
    <xf numFmtId="0" fontId="23" fillId="0" borderId="11" xfId="0" applyFont="1" applyBorder="1" applyAlignment="1">
      <alignment horizontal="center" vertical="center" wrapText="1"/>
    </xf>
    <xf numFmtId="1" fontId="23" fillId="0" borderId="10" xfId="0" applyNumberFormat="1" applyFont="1" applyBorder="1" applyAlignment="1">
      <alignment horizontal="center" vertical="center" wrapText="1"/>
    </xf>
    <xf numFmtId="0" fontId="23" fillId="0" borderId="9"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62" xfId="0" applyFont="1" applyFill="1" applyBorder="1" applyAlignment="1">
      <alignment horizontal="center" vertical="center" wrapText="1"/>
    </xf>
    <xf numFmtId="1" fontId="23" fillId="0" borderId="47" xfId="0" applyNumberFormat="1" applyFont="1" applyBorder="1" applyAlignment="1">
      <alignment horizontal="center" vertical="center" wrapText="1"/>
    </xf>
    <xf numFmtId="0" fontId="23" fillId="0" borderId="33" xfId="0" applyFont="1" applyBorder="1" applyAlignment="1">
      <alignment horizontal="center" vertical="center" wrapText="1"/>
    </xf>
    <xf numFmtId="0" fontId="9" fillId="0" borderId="0" xfId="6" applyFont="1" applyFill="1" applyBorder="1" applyAlignment="1" applyProtection="1">
      <alignment horizontal="center" wrapText="1"/>
    </xf>
    <xf numFmtId="164" fontId="15" fillId="0" borderId="18" xfId="0" applyNumberFormat="1" applyFont="1" applyBorder="1" applyAlignment="1">
      <alignment horizontal="center"/>
    </xf>
    <xf numFmtId="164" fontId="8" fillId="0" borderId="8" xfId="0" applyNumberFormat="1" applyFont="1" applyBorder="1" applyAlignment="1">
      <alignment horizontal="center" vertical="center" wrapText="1"/>
    </xf>
    <xf numFmtId="164" fontId="8" fillId="0" borderId="63" xfId="0" applyNumberFormat="1" applyFont="1" applyBorder="1" applyAlignment="1">
      <alignment horizontal="center" vertical="center" wrapText="1"/>
    </xf>
    <xf numFmtId="164" fontId="8" fillId="0" borderId="64" xfId="0" applyNumberFormat="1" applyFont="1" applyBorder="1" applyAlignment="1">
      <alignment horizontal="center" vertical="center" wrapText="1"/>
    </xf>
    <xf numFmtId="164" fontId="8" fillId="0" borderId="7" xfId="0" applyNumberFormat="1" applyFont="1" applyBorder="1" applyAlignment="1">
      <alignment horizontal="center" vertical="center" wrapText="1"/>
    </xf>
    <xf numFmtId="164" fontId="8" fillId="0" borderId="0" xfId="0" applyNumberFormat="1" applyFont="1" applyAlignment="1">
      <alignment horizontal="center" vertical="center" wrapText="1"/>
    </xf>
    <xf numFmtId="164" fontId="8" fillId="0" borderId="58" xfId="0" applyNumberFormat="1" applyFont="1" applyBorder="1" applyAlignment="1">
      <alignment horizontal="center" vertical="center" wrapText="1"/>
    </xf>
    <xf numFmtId="164" fontId="8" fillId="0" borderId="61" xfId="0" applyNumberFormat="1" applyFont="1" applyBorder="1" applyAlignment="1">
      <alignment horizontal="center" vertical="center" wrapText="1"/>
    </xf>
    <xf numFmtId="164" fontId="8" fillId="0" borderId="23" xfId="0" applyNumberFormat="1" applyFont="1" applyBorder="1" applyAlignment="1">
      <alignment horizontal="center" vertical="center" wrapText="1"/>
    </xf>
    <xf numFmtId="164" fontId="8" fillId="0" borderId="29" xfId="0" applyNumberFormat="1" applyFont="1" applyBorder="1" applyAlignment="1">
      <alignment horizontal="center" vertical="center" wrapText="1"/>
    </xf>
    <xf numFmtId="0" fontId="3" fillId="0" borderId="2" xfId="6" applyFont="1" applyFill="1" applyBorder="1" applyAlignment="1" applyProtection="1">
      <alignment horizontal="center" wrapText="1"/>
    </xf>
    <xf numFmtId="0" fontId="3" fillId="0" borderId="31" xfId="6" applyFont="1" applyFill="1" applyBorder="1" applyAlignment="1" applyProtection="1">
      <alignment horizontal="center" wrapText="1"/>
    </xf>
    <xf numFmtId="0" fontId="3" fillId="0" borderId="15" xfId="6" applyFont="1" applyFill="1" applyBorder="1" applyAlignment="1" applyProtection="1">
      <alignment horizontal="center" vertical="center" wrapText="1"/>
    </xf>
    <xf numFmtId="0" fontId="3" fillId="0" borderId="13" xfId="6" applyFont="1" applyFill="1" applyBorder="1" applyAlignment="1" applyProtection="1">
      <alignment horizontal="center" vertical="center" wrapText="1"/>
    </xf>
    <xf numFmtId="4" fontId="3" fillId="0" borderId="15" xfId="6" applyNumberFormat="1" applyFont="1" applyFill="1" applyBorder="1" applyAlignment="1" applyProtection="1">
      <alignment horizontal="center" vertical="center" wrapText="1"/>
    </xf>
    <xf numFmtId="4" fontId="3" fillId="0" borderId="14" xfId="6" applyNumberFormat="1" applyFont="1" applyFill="1" applyBorder="1" applyAlignment="1" applyProtection="1">
      <alignment horizontal="center" vertical="center" wrapText="1"/>
    </xf>
    <xf numFmtId="4" fontId="3" fillId="0" borderId="13" xfId="6" applyNumberFormat="1" applyFont="1" applyFill="1" applyBorder="1" applyAlignment="1" applyProtection="1">
      <alignment horizontal="center" vertical="center" wrapText="1"/>
    </xf>
    <xf numFmtId="0" fontId="3" fillId="0" borderId="14" xfId="6" applyFont="1" applyFill="1" applyBorder="1" applyAlignment="1" applyProtection="1">
      <alignment horizontal="center" vertical="center" wrapText="1"/>
    </xf>
    <xf numFmtId="164" fontId="2" fillId="0" borderId="0" xfId="0" applyNumberFormat="1" applyFont="1" applyAlignment="1">
      <alignment horizontal="left" wrapText="1"/>
    </xf>
    <xf numFmtId="164" fontId="2" fillId="0" borderId="0" xfId="0" applyNumberFormat="1" applyFont="1" applyAlignment="1">
      <alignment horizontal="left" vertical="center" wrapText="1"/>
    </xf>
    <xf numFmtId="0" fontId="8" fillId="0" borderId="65" xfId="0" applyFont="1" applyBorder="1" applyAlignment="1">
      <alignment horizontal="center"/>
    </xf>
    <xf numFmtId="0" fontId="8" fillId="0" borderId="24" xfId="0" applyFont="1" applyBorder="1" applyAlignment="1">
      <alignment horizontal="center"/>
    </xf>
    <xf numFmtId="0" fontId="8" fillId="0" borderId="66" xfId="0" applyFont="1" applyBorder="1" applyAlignment="1">
      <alignment horizontal="left" wrapText="1"/>
    </xf>
    <xf numFmtId="0" fontId="8" fillId="0" borderId="67" xfId="0" applyFont="1" applyBorder="1" applyAlignment="1">
      <alignment horizontal="left" wrapText="1"/>
    </xf>
    <xf numFmtId="0" fontId="3" fillId="0" borderId="66" xfId="6" applyFont="1" applyFill="1" applyBorder="1" applyAlignment="1" applyProtection="1">
      <alignment horizontal="left" wrapText="1"/>
    </xf>
    <xf numFmtId="0" fontId="3" fillId="0" borderId="67" xfId="6" applyFont="1" applyFill="1" applyBorder="1" applyAlignment="1" applyProtection="1">
      <alignment horizontal="left" wrapText="1"/>
    </xf>
    <xf numFmtId="0" fontId="8" fillId="0" borderId="68" xfId="0" applyFont="1" applyBorder="1" applyAlignment="1">
      <alignment horizontal="center" wrapText="1"/>
    </xf>
    <xf numFmtId="0" fontId="8" fillId="0" borderId="69" xfId="0" applyFont="1" applyBorder="1" applyAlignment="1">
      <alignment horizontal="center" wrapText="1"/>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2" fillId="0" borderId="0" xfId="0" applyFont="1" applyAlignment="1">
      <alignment horizontal="left" wrapText="1"/>
    </xf>
    <xf numFmtId="0" fontId="18" fillId="0" borderId="0" xfId="0" applyFont="1" applyAlignment="1">
      <alignment horizontal="left" wrapText="1"/>
    </xf>
    <xf numFmtId="0" fontId="2" fillId="0" borderId="0" xfId="0" applyFont="1" applyAlignment="1">
      <alignment horizontal="left"/>
    </xf>
    <xf numFmtId="0" fontId="2" fillId="0" borderId="0" xfId="0" applyFont="1" applyAlignment="1">
      <alignment wrapText="1"/>
    </xf>
    <xf numFmtId="0" fontId="0" fillId="0" borderId="0" xfId="0" applyAlignment="1">
      <alignment wrapText="1"/>
    </xf>
    <xf numFmtId="1" fontId="3" fillId="3" borderId="15" xfId="0" applyNumberFormat="1" applyFont="1" applyFill="1" applyBorder="1" applyAlignment="1">
      <alignment horizontal="center" vertical="center" wrapText="1"/>
    </xf>
    <xf numFmtId="1" fontId="3" fillId="3" borderId="14" xfId="0" applyNumberFormat="1" applyFont="1" applyFill="1" applyBorder="1" applyAlignment="1">
      <alignment horizontal="center" vertical="center" wrapText="1"/>
    </xf>
    <xf numFmtId="1" fontId="3" fillId="3" borderId="13" xfId="0" applyNumberFormat="1" applyFont="1" applyFill="1" applyBorder="1" applyAlignment="1">
      <alignment horizontal="center" vertical="center" wrapText="1"/>
    </xf>
  </cellXfs>
  <cellStyles count="9">
    <cellStyle name="Calculation" xfId="6" xr:uid="{00000000-0005-0000-0000-000006000000}"/>
    <cellStyle name="Calculation 2" xfId="8" xr:uid="{00000000-0005-0000-0000-000008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 2" xfId="7" xr:uid="{00000000-0005-0000-0000-00000700000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checked="Checked"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checked="Checked"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checked="Checked"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checked="Checked"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checked="Checked"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checked="Checked"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checked="Checked"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checked="Checked"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checked="Checked"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checked="Checked"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checked="Checked"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11</xdr:col>
      <xdr:colOff>352425</xdr:colOff>
      <xdr:row>36</xdr:row>
      <xdr:rowOff>1371600</xdr:rowOff>
    </xdr:from>
    <xdr:to>
      <xdr:col>11</xdr:col>
      <xdr:colOff>745127</xdr:colOff>
      <xdr:row>40</xdr:row>
      <xdr:rowOff>289131</xdr:rowOff>
    </xdr:to>
    <xdr:sp macro="" textlink="">
      <xdr:nvSpPr>
        <xdr:cNvPr id="2" name="Check Box 28" hidden="1">
          <a:extLst>
            <a:ext uri="{FF2B5EF4-FFF2-40B4-BE49-F238E27FC236}">
              <a16:creationId xmlns:a16="http://schemas.microsoft.com/office/drawing/2014/main" id="{DDB08FFF-2A66-4552-A0E7-52D24D899E07}"/>
            </a:ext>
          </a:extLst>
        </xdr:cNvPr>
        <xdr:cNvSpPr/>
      </xdr:nvSpPr>
      <xdr:spPr bwMode="auto">
        <a:xfrm>
          <a:off x="19145250" y="13001625"/>
          <a:ext cx="390525" cy="2343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352425</xdr:colOff>
      <xdr:row>37</xdr:row>
      <xdr:rowOff>1371600</xdr:rowOff>
    </xdr:from>
    <xdr:ext cx="381000" cy="228600"/>
    <xdr:sp macro="" textlink="">
      <xdr:nvSpPr>
        <xdr:cNvPr id="3" name="Check Box 36" hidden="1">
          <a:extLst>
            <a:ext uri="{FF2B5EF4-FFF2-40B4-BE49-F238E27FC236}">
              <a16:creationId xmlns:a16="http://schemas.microsoft.com/office/drawing/2014/main" id="{8D243335-9BBC-4CBA-8DEB-9A87867ACE48}"/>
            </a:ext>
          </a:extLst>
        </xdr:cNvPr>
        <xdr:cNvSpPr/>
      </xdr:nvSpPr>
      <xdr:spPr bwMode="auto">
        <a:xfrm>
          <a:off x="191452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4" name="Check Box 37" hidden="1">
          <a:extLst>
            <a:ext uri="{FF2B5EF4-FFF2-40B4-BE49-F238E27FC236}">
              <a16:creationId xmlns:a16="http://schemas.microsoft.com/office/drawing/2014/main" id="{21B912CC-AE59-42CC-9F5F-95F3B02F89FF}"/>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5" name="Check Box 38" hidden="1">
          <a:extLst>
            <a:ext uri="{FF2B5EF4-FFF2-40B4-BE49-F238E27FC236}">
              <a16:creationId xmlns:a16="http://schemas.microsoft.com/office/drawing/2014/main" id="{2AFB8096-2F61-4AC3-BCA6-90954826471F}"/>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6" name="Check Box 39" hidden="1">
          <a:extLst>
            <a:ext uri="{FF2B5EF4-FFF2-40B4-BE49-F238E27FC236}">
              <a16:creationId xmlns:a16="http://schemas.microsoft.com/office/drawing/2014/main" id="{0C017270-F2B5-4FB6-9B75-9D62C7E8B8C9}"/>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7" name="Check Box 40" hidden="1">
          <a:extLst>
            <a:ext uri="{FF2B5EF4-FFF2-40B4-BE49-F238E27FC236}">
              <a16:creationId xmlns:a16="http://schemas.microsoft.com/office/drawing/2014/main" id="{DDE5A0F8-491B-4772-8E9D-9CDE7D89231E}"/>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8" name="Check Box 41" hidden="1">
          <a:extLst>
            <a:ext uri="{FF2B5EF4-FFF2-40B4-BE49-F238E27FC236}">
              <a16:creationId xmlns:a16="http://schemas.microsoft.com/office/drawing/2014/main" id="{50A1DDDB-501B-476C-9D2B-C0BCCE09AF30}"/>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9" name="Check Box 42" hidden="1">
          <a:extLst>
            <a:ext uri="{FF2B5EF4-FFF2-40B4-BE49-F238E27FC236}">
              <a16:creationId xmlns:a16="http://schemas.microsoft.com/office/drawing/2014/main" id="{43165241-FFF2-4A82-9EF8-29BA9D19A8C5}"/>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 name="Check Box 43" hidden="1">
          <a:extLst>
            <a:ext uri="{FF2B5EF4-FFF2-40B4-BE49-F238E27FC236}">
              <a16:creationId xmlns:a16="http://schemas.microsoft.com/office/drawing/2014/main" id="{BB2E4CB1-B0EF-4988-A843-DF22AE457A95}"/>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1" name="Check Box 44" hidden="1">
          <a:extLst>
            <a:ext uri="{FF2B5EF4-FFF2-40B4-BE49-F238E27FC236}">
              <a16:creationId xmlns:a16="http://schemas.microsoft.com/office/drawing/2014/main" id="{D528ED6C-788A-423B-8A12-49535BE4FB1E}"/>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2" name="Check Box 45" hidden="1">
          <a:extLst>
            <a:ext uri="{FF2B5EF4-FFF2-40B4-BE49-F238E27FC236}">
              <a16:creationId xmlns:a16="http://schemas.microsoft.com/office/drawing/2014/main" id="{13951BD5-14B9-40DA-9723-4540E2D22688}"/>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3" name="Check Box 46" hidden="1">
          <a:extLst>
            <a:ext uri="{FF2B5EF4-FFF2-40B4-BE49-F238E27FC236}">
              <a16:creationId xmlns:a16="http://schemas.microsoft.com/office/drawing/2014/main" id="{68B52F30-1E17-44E3-A790-277AF5EDC6DD}"/>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4" name="Check Box 47" hidden="1">
          <a:extLst>
            <a:ext uri="{FF2B5EF4-FFF2-40B4-BE49-F238E27FC236}">
              <a16:creationId xmlns:a16="http://schemas.microsoft.com/office/drawing/2014/main" id="{332918F0-9B4C-4F6C-9C44-F29862DFE9B7}"/>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5" name="Check Box 48" hidden="1">
          <a:extLst>
            <a:ext uri="{FF2B5EF4-FFF2-40B4-BE49-F238E27FC236}">
              <a16:creationId xmlns:a16="http://schemas.microsoft.com/office/drawing/2014/main" id="{F21619ED-53DB-4380-905D-8A0F7D9615CC}"/>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6" name="Check Box 49" hidden="1">
          <a:extLst>
            <a:ext uri="{FF2B5EF4-FFF2-40B4-BE49-F238E27FC236}">
              <a16:creationId xmlns:a16="http://schemas.microsoft.com/office/drawing/2014/main" id="{D1773733-8A0F-418A-9DB5-2E42EF0D6D0B}"/>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7" name="Check Box 50" hidden="1">
          <a:extLst>
            <a:ext uri="{FF2B5EF4-FFF2-40B4-BE49-F238E27FC236}">
              <a16:creationId xmlns:a16="http://schemas.microsoft.com/office/drawing/2014/main" id="{335898A9-1A71-489C-8B08-2DED70BE615A}"/>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8" name="Check Box 51" hidden="1">
          <a:extLst>
            <a:ext uri="{FF2B5EF4-FFF2-40B4-BE49-F238E27FC236}">
              <a16:creationId xmlns:a16="http://schemas.microsoft.com/office/drawing/2014/main" id="{8C88E713-3738-4559-9EAD-51EA63397E92}"/>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9" name="Check Box 52" hidden="1">
          <a:extLst>
            <a:ext uri="{FF2B5EF4-FFF2-40B4-BE49-F238E27FC236}">
              <a16:creationId xmlns:a16="http://schemas.microsoft.com/office/drawing/2014/main" id="{6AA74346-FEC2-414F-AF93-424307868166}"/>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0" name="Check Box 53" hidden="1">
          <a:extLst>
            <a:ext uri="{FF2B5EF4-FFF2-40B4-BE49-F238E27FC236}">
              <a16:creationId xmlns:a16="http://schemas.microsoft.com/office/drawing/2014/main" id="{087470A3-AEC8-478E-8CFE-9FA78603B561}"/>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1" name="Check Box 54" hidden="1">
          <a:extLst>
            <a:ext uri="{FF2B5EF4-FFF2-40B4-BE49-F238E27FC236}">
              <a16:creationId xmlns:a16="http://schemas.microsoft.com/office/drawing/2014/main" id="{A3FE869A-2112-45F7-8437-803C9B09DF88}"/>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2" name="Check Box 55" hidden="1">
          <a:extLst>
            <a:ext uri="{FF2B5EF4-FFF2-40B4-BE49-F238E27FC236}">
              <a16:creationId xmlns:a16="http://schemas.microsoft.com/office/drawing/2014/main" id="{D0FD8628-C4D6-4303-9001-DC6AD8D3CD69}"/>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3" name="Check Box 56" hidden="1">
          <a:extLst>
            <a:ext uri="{FF2B5EF4-FFF2-40B4-BE49-F238E27FC236}">
              <a16:creationId xmlns:a16="http://schemas.microsoft.com/office/drawing/2014/main" id="{4749C216-1868-4676-B6E3-F1C245C3B7F8}"/>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4" name="Check Box 57" hidden="1">
          <a:extLst>
            <a:ext uri="{FF2B5EF4-FFF2-40B4-BE49-F238E27FC236}">
              <a16:creationId xmlns:a16="http://schemas.microsoft.com/office/drawing/2014/main" id="{5214D9FE-0BFD-495C-A0FB-D9709875FA44}"/>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5" name="Check Box 58" hidden="1">
          <a:extLst>
            <a:ext uri="{FF2B5EF4-FFF2-40B4-BE49-F238E27FC236}">
              <a16:creationId xmlns:a16="http://schemas.microsoft.com/office/drawing/2014/main" id="{C0415C55-C478-4483-BE12-A46A3A844C93}"/>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6" name="Check Box 59" hidden="1">
          <a:extLst>
            <a:ext uri="{FF2B5EF4-FFF2-40B4-BE49-F238E27FC236}">
              <a16:creationId xmlns:a16="http://schemas.microsoft.com/office/drawing/2014/main" id="{7174466E-8448-4E6A-BCF4-AD8D3732F3E3}"/>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7" name="Check Box 60" hidden="1">
          <a:extLst>
            <a:ext uri="{FF2B5EF4-FFF2-40B4-BE49-F238E27FC236}">
              <a16:creationId xmlns:a16="http://schemas.microsoft.com/office/drawing/2014/main" id="{C2762BB6-BCED-4750-ADC1-E6A8C233B626}"/>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8" name="Check Box 61" hidden="1">
          <a:extLst>
            <a:ext uri="{FF2B5EF4-FFF2-40B4-BE49-F238E27FC236}">
              <a16:creationId xmlns:a16="http://schemas.microsoft.com/office/drawing/2014/main" id="{24EB74DA-88AF-45FB-B63D-8754E934DE0B}"/>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9" name="Check Box 62" hidden="1">
          <a:extLst>
            <a:ext uri="{FF2B5EF4-FFF2-40B4-BE49-F238E27FC236}">
              <a16:creationId xmlns:a16="http://schemas.microsoft.com/office/drawing/2014/main" id="{B86C531B-1ECF-4757-B3A4-9C672CA68EB7}"/>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30" name="Check Box 63" hidden="1">
          <a:extLst>
            <a:ext uri="{FF2B5EF4-FFF2-40B4-BE49-F238E27FC236}">
              <a16:creationId xmlns:a16="http://schemas.microsoft.com/office/drawing/2014/main" id="{F6B4FDFB-7106-4CEE-976E-C7FD758D63D0}"/>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1" name="Check Box 64" hidden="1">
          <a:extLst>
            <a:ext uri="{FF2B5EF4-FFF2-40B4-BE49-F238E27FC236}">
              <a16:creationId xmlns:a16="http://schemas.microsoft.com/office/drawing/2014/main" id="{73B9C5F5-67C7-4F63-8F71-153AD84021A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2" name="Check Box 65" hidden="1">
          <a:extLst>
            <a:ext uri="{FF2B5EF4-FFF2-40B4-BE49-F238E27FC236}">
              <a16:creationId xmlns:a16="http://schemas.microsoft.com/office/drawing/2014/main" id="{85115074-4378-4A68-A6F7-68302D324858}"/>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3" name="Check Box 66" hidden="1">
          <a:extLst>
            <a:ext uri="{FF2B5EF4-FFF2-40B4-BE49-F238E27FC236}">
              <a16:creationId xmlns:a16="http://schemas.microsoft.com/office/drawing/2014/main" id="{20E6976F-26A9-4843-8726-19FB176B8088}"/>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4" name="Check Box 67" hidden="1">
          <a:extLst>
            <a:ext uri="{FF2B5EF4-FFF2-40B4-BE49-F238E27FC236}">
              <a16:creationId xmlns:a16="http://schemas.microsoft.com/office/drawing/2014/main" id="{9FC59E7F-0752-4C2B-AF2D-C036EE039438}"/>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5" name="Check Box 68" hidden="1">
          <a:extLst>
            <a:ext uri="{FF2B5EF4-FFF2-40B4-BE49-F238E27FC236}">
              <a16:creationId xmlns:a16="http://schemas.microsoft.com/office/drawing/2014/main" id="{C9D5EAEE-DB5D-40DB-B585-1E30142C271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6" name="Check Box 69" hidden="1">
          <a:extLst>
            <a:ext uri="{FF2B5EF4-FFF2-40B4-BE49-F238E27FC236}">
              <a16:creationId xmlns:a16="http://schemas.microsoft.com/office/drawing/2014/main" id="{2D2A451A-9B53-47A4-BA5C-2BC68097EF31}"/>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7" name="Check Box 70" hidden="1">
          <a:extLst>
            <a:ext uri="{FF2B5EF4-FFF2-40B4-BE49-F238E27FC236}">
              <a16:creationId xmlns:a16="http://schemas.microsoft.com/office/drawing/2014/main" id="{EA663D68-44EB-41BF-BE01-036061142AC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8" name="Check Box 71" hidden="1">
          <a:extLst>
            <a:ext uri="{FF2B5EF4-FFF2-40B4-BE49-F238E27FC236}">
              <a16:creationId xmlns:a16="http://schemas.microsoft.com/office/drawing/2014/main" id="{504AF849-7ADF-4E21-B4B5-E63376161904}"/>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39" name="Check Box 72" hidden="1">
          <a:extLst>
            <a:ext uri="{FF2B5EF4-FFF2-40B4-BE49-F238E27FC236}">
              <a16:creationId xmlns:a16="http://schemas.microsoft.com/office/drawing/2014/main" id="{1DAB9B40-231C-4004-91DC-B62BAA514A4B}"/>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0" name="Check Box 73" hidden="1">
          <a:extLst>
            <a:ext uri="{FF2B5EF4-FFF2-40B4-BE49-F238E27FC236}">
              <a16:creationId xmlns:a16="http://schemas.microsoft.com/office/drawing/2014/main" id="{BDD3D744-9C41-4DDC-8410-741A4D19DF68}"/>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1" name="Check Box 74" hidden="1">
          <a:extLst>
            <a:ext uri="{FF2B5EF4-FFF2-40B4-BE49-F238E27FC236}">
              <a16:creationId xmlns:a16="http://schemas.microsoft.com/office/drawing/2014/main" id="{D3B6B938-1B5B-45D3-84C1-7D9F2F69F628}"/>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2" name="Check Box 75" hidden="1">
          <a:extLst>
            <a:ext uri="{FF2B5EF4-FFF2-40B4-BE49-F238E27FC236}">
              <a16:creationId xmlns:a16="http://schemas.microsoft.com/office/drawing/2014/main" id="{062977C5-7E83-4841-BA06-2310ABE560BB}"/>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3" name="Check Box 76" hidden="1">
          <a:extLst>
            <a:ext uri="{FF2B5EF4-FFF2-40B4-BE49-F238E27FC236}">
              <a16:creationId xmlns:a16="http://schemas.microsoft.com/office/drawing/2014/main" id="{478165A6-9847-48F7-A299-6DA730A40014}"/>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4" name="Check Box 77" hidden="1">
          <a:extLst>
            <a:ext uri="{FF2B5EF4-FFF2-40B4-BE49-F238E27FC236}">
              <a16:creationId xmlns:a16="http://schemas.microsoft.com/office/drawing/2014/main" id="{BCABAC32-C523-4A35-B584-239EECC61915}"/>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5" name="Check Box 78" hidden="1">
          <a:extLst>
            <a:ext uri="{FF2B5EF4-FFF2-40B4-BE49-F238E27FC236}">
              <a16:creationId xmlns:a16="http://schemas.microsoft.com/office/drawing/2014/main" id="{C443AC4C-EF5A-4EB5-95C6-652790C30D1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6" name="Check Box 79" hidden="1">
          <a:extLst>
            <a:ext uri="{FF2B5EF4-FFF2-40B4-BE49-F238E27FC236}">
              <a16:creationId xmlns:a16="http://schemas.microsoft.com/office/drawing/2014/main" id="{832A3D10-706B-4DEA-AAA0-8F3C87F1B7B0}"/>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7" name="Check Box 80" hidden="1">
          <a:extLst>
            <a:ext uri="{FF2B5EF4-FFF2-40B4-BE49-F238E27FC236}">
              <a16:creationId xmlns:a16="http://schemas.microsoft.com/office/drawing/2014/main" id="{6C9A27DC-ED21-4E7B-B886-5666931CD13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48" name="Check Box 81" hidden="1">
          <a:extLst>
            <a:ext uri="{FF2B5EF4-FFF2-40B4-BE49-F238E27FC236}">
              <a16:creationId xmlns:a16="http://schemas.microsoft.com/office/drawing/2014/main" id="{0EFE5B3E-999A-4A83-889F-9F653CF913D9}"/>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49" name="Check Box 82" hidden="1">
          <a:extLst>
            <a:ext uri="{FF2B5EF4-FFF2-40B4-BE49-F238E27FC236}">
              <a16:creationId xmlns:a16="http://schemas.microsoft.com/office/drawing/2014/main" id="{25EFC87F-3CA7-4F47-B506-AAA5B8D66CEF}"/>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0" name="Check Box 83" hidden="1">
          <a:extLst>
            <a:ext uri="{FF2B5EF4-FFF2-40B4-BE49-F238E27FC236}">
              <a16:creationId xmlns:a16="http://schemas.microsoft.com/office/drawing/2014/main" id="{C2091523-E738-4AFC-9AA4-2009907DE956}"/>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1" name="Check Box 84" hidden="1">
          <a:extLst>
            <a:ext uri="{FF2B5EF4-FFF2-40B4-BE49-F238E27FC236}">
              <a16:creationId xmlns:a16="http://schemas.microsoft.com/office/drawing/2014/main" id="{A4956B66-75B0-4FA1-9992-E798FFF6F635}"/>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2" name="Check Box 85" hidden="1">
          <a:extLst>
            <a:ext uri="{FF2B5EF4-FFF2-40B4-BE49-F238E27FC236}">
              <a16:creationId xmlns:a16="http://schemas.microsoft.com/office/drawing/2014/main" id="{6C073F17-64A1-43F6-911B-F5E05DE51FCA}"/>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3" name="Check Box 86" hidden="1">
          <a:extLst>
            <a:ext uri="{FF2B5EF4-FFF2-40B4-BE49-F238E27FC236}">
              <a16:creationId xmlns:a16="http://schemas.microsoft.com/office/drawing/2014/main" id="{5FE340C2-523D-46E1-87AD-284D1E0CB658}"/>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4" name="Check Box 87" hidden="1">
          <a:extLst>
            <a:ext uri="{FF2B5EF4-FFF2-40B4-BE49-F238E27FC236}">
              <a16:creationId xmlns:a16="http://schemas.microsoft.com/office/drawing/2014/main" id="{F1A05D10-CA06-4B6C-A2A9-49BEA8B11F7D}"/>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5" name="Check Box 88" hidden="1">
          <a:extLst>
            <a:ext uri="{FF2B5EF4-FFF2-40B4-BE49-F238E27FC236}">
              <a16:creationId xmlns:a16="http://schemas.microsoft.com/office/drawing/2014/main" id="{864C2B59-C7F9-47FD-A456-C9F8BDF17978}"/>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6" name="Check Box 89" hidden="1">
          <a:extLst>
            <a:ext uri="{FF2B5EF4-FFF2-40B4-BE49-F238E27FC236}">
              <a16:creationId xmlns:a16="http://schemas.microsoft.com/office/drawing/2014/main" id="{7D1F5670-E1A3-4C05-A1FB-C1478D563DCF}"/>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7" name="Check Box 90" hidden="1">
          <a:extLst>
            <a:ext uri="{FF2B5EF4-FFF2-40B4-BE49-F238E27FC236}">
              <a16:creationId xmlns:a16="http://schemas.microsoft.com/office/drawing/2014/main" id="{9E540E14-C5F3-45F1-926D-CA3546F9D446}"/>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58" name="Check Box 91" hidden="1">
          <a:extLst>
            <a:ext uri="{FF2B5EF4-FFF2-40B4-BE49-F238E27FC236}">
              <a16:creationId xmlns:a16="http://schemas.microsoft.com/office/drawing/2014/main" id="{7711EE84-38C3-4E49-A295-9F49C3BDE735}"/>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59" name="Check Box 92" hidden="1">
          <a:extLst>
            <a:ext uri="{FF2B5EF4-FFF2-40B4-BE49-F238E27FC236}">
              <a16:creationId xmlns:a16="http://schemas.microsoft.com/office/drawing/2014/main" id="{A48DB841-ED9D-40DC-9AC4-8385426CD252}"/>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0" name="Check Box 93" hidden="1">
          <a:extLst>
            <a:ext uri="{FF2B5EF4-FFF2-40B4-BE49-F238E27FC236}">
              <a16:creationId xmlns:a16="http://schemas.microsoft.com/office/drawing/2014/main" id="{13622389-9B50-4EE6-83F0-3991B678F9D8}"/>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1" name="Check Box 94" hidden="1">
          <a:extLst>
            <a:ext uri="{FF2B5EF4-FFF2-40B4-BE49-F238E27FC236}">
              <a16:creationId xmlns:a16="http://schemas.microsoft.com/office/drawing/2014/main" id="{FD6F23CD-61EE-46F5-8026-2334F375F252}"/>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2" name="Check Box 95" hidden="1">
          <a:extLst>
            <a:ext uri="{FF2B5EF4-FFF2-40B4-BE49-F238E27FC236}">
              <a16:creationId xmlns:a16="http://schemas.microsoft.com/office/drawing/2014/main" id="{C1E9CAC4-84EB-4F81-BD1D-EDDC1DB08CDF}"/>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3" name="Check Box 96" hidden="1">
          <a:extLst>
            <a:ext uri="{FF2B5EF4-FFF2-40B4-BE49-F238E27FC236}">
              <a16:creationId xmlns:a16="http://schemas.microsoft.com/office/drawing/2014/main" id="{20435A36-AC7E-48D3-9D86-A2CC9EE11A4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4" name="Check Box 97" hidden="1">
          <a:extLst>
            <a:ext uri="{FF2B5EF4-FFF2-40B4-BE49-F238E27FC236}">
              <a16:creationId xmlns:a16="http://schemas.microsoft.com/office/drawing/2014/main" id="{F30462AC-86B2-4BE7-8F8E-4493234B8EF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5" name="Check Box 98" hidden="1">
          <a:extLst>
            <a:ext uri="{FF2B5EF4-FFF2-40B4-BE49-F238E27FC236}">
              <a16:creationId xmlns:a16="http://schemas.microsoft.com/office/drawing/2014/main" id="{C376D76C-3304-416A-A4AA-D3FE3F0309A7}"/>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6" name="Check Box 99" hidden="1">
          <a:extLst>
            <a:ext uri="{FF2B5EF4-FFF2-40B4-BE49-F238E27FC236}">
              <a16:creationId xmlns:a16="http://schemas.microsoft.com/office/drawing/2014/main" id="{5EF02AC0-5546-4BC6-9B11-C914F21CECDF}"/>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7" name="Check Box 100" hidden="1">
          <a:extLst>
            <a:ext uri="{FF2B5EF4-FFF2-40B4-BE49-F238E27FC236}">
              <a16:creationId xmlns:a16="http://schemas.microsoft.com/office/drawing/2014/main" id="{9F4FE87D-4C5D-4F83-A866-D2CE9499474B}"/>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8" name="Check Box 101" hidden="1">
          <a:extLst>
            <a:ext uri="{FF2B5EF4-FFF2-40B4-BE49-F238E27FC236}">
              <a16:creationId xmlns:a16="http://schemas.microsoft.com/office/drawing/2014/main" id="{B53CA00F-3499-45C9-97A4-E996CD4056B9}"/>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69" name="Check Box 102" hidden="1">
          <a:extLst>
            <a:ext uri="{FF2B5EF4-FFF2-40B4-BE49-F238E27FC236}">
              <a16:creationId xmlns:a16="http://schemas.microsoft.com/office/drawing/2014/main" id="{2F289CBA-28ED-4001-94F7-8C822CE6517E}"/>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0" name="Check Box 103" hidden="1">
          <a:extLst>
            <a:ext uri="{FF2B5EF4-FFF2-40B4-BE49-F238E27FC236}">
              <a16:creationId xmlns:a16="http://schemas.microsoft.com/office/drawing/2014/main" id="{977ADFC9-CCE2-4602-BDE4-06B0AEC7651A}"/>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1" name="Check Box 104" hidden="1">
          <a:extLst>
            <a:ext uri="{FF2B5EF4-FFF2-40B4-BE49-F238E27FC236}">
              <a16:creationId xmlns:a16="http://schemas.microsoft.com/office/drawing/2014/main" id="{33A8C7C8-C7A4-4AB2-B098-CCA0CA9D9920}"/>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2" name="Check Box 105" hidden="1">
          <a:extLst>
            <a:ext uri="{FF2B5EF4-FFF2-40B4-BE49-F238E27FC236}">
              <a16:creationId xmlns:a16="http://schemas.microsoft.com/office/drawing/2014/main" id="{A2AAF089-B071-4D1E-A10E-2D9C68815131}"/>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3" name="Check Box 106" hidden="1">
          <a:extLst>
            <a:ext uri="{FF2B5EF4-FFF2-40B4-BE49-F238E27FC236}">
              <a16:creationId xmlns:a16="http://schemas.microsoft.com/office/drawing/2014/main" id="{CEEFC6B0-4796-4DD2-BE9D-8601614B5074}"/>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4" name="Check Box 107" hidden="1">
          <a:extLst>
            <a:ext uri="{FF2B5EF4-FFF2-40B4-BE49-F238E27FC236}">
              <a16:creationId xmlns:a16="http://schemas.microsoft.com/office/drawing/2014/main" id="{35AF8A7D-E57C-418A-843E-9DC36E1D217A}"/>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5" name="Check Box 108" hidden="1">
          <a:extLst>
            <a:ext uri="{FF2B5EF4-FFF2-40B4-BE49-F238E27FC236}">
              <a16:creationId xmlns:a16="http://schemas.microsoft.com/office/drawing/2014/main" id="{4E68787B-3F20-4F6E-868D-2EEE77B83E46}"/>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6" name="Check Box 109" hidden="1">
          <a:extLst>
            <a:ext uri="{FF2B5EF4-FFF2-40B4-BE49-F238E27FC236}">
              <a16:creationId xmlns:a16="http://schemas.microsoft.com/office/drawing/2014/main" id="{67C1A7B0-392D-4500-A1FE-0BAC1B5FD2DD}"/>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7" name="Check Box 110" hidden="1">
          <a:extLst>
            <a:ext uri="{FF2B5EF4-FFF2-40B4-BE49-F238E27FC236}">
              <a16:creationId xmlns:a16="http://schemas.microsoft.com/office/drawing/2014/main" id="{8D8419C0-CA5F-4064-B127-FA589BF04FC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8" name="Check Box 111" hidden="1">
          <a:extLst>
            <a:ext uri="{FF2B5EF4-FFF2-40B4-BE49-F238E27FC236}">
              <a16:creationId xmlns:a16="http://schemas.microsoft.com/office/drawing/2014/main" id="{8C65C9C8-77BE-4F73-805E-9286322E231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9" name="Check Box 112" hidden="1">
          <a:extLst>
            <a:ext uri="{FF2B5EF4-FFF2-40B4-BE49-F238E27FC236}">
              <a16:creationId xmlns:a16="http://schemas.microsoft.com/office/drawing/2014/main" id="{A2B94242-68A3-4F9F-97F6-C6A5B0D176DD}"/>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80" name="Check Box 113" hidden="1">
          <a:extLst>
            <a:ext uri="{FF2B5EF4-FFF2-40B4-BE49-F238E27FC236}">
              <a16:creationId xmlns:a16="http://schemas.microsoft.com/office/drawing/2014/main" id="{22CDCBEA-758C-4FED-9D15-8B29FBF99D67}"/>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1" name="Check Box 114" hidden="1">
          <a:extLst>
            <a:ext uri="{FF2B5EF4-FFF2-40B4-BE49-F238E27FC236}">
              <a16:creationId xmlns:a16="http://schemas.microsoft.com/office/drawing/2014/main" id="{988F9A38-2FA8-453B-81BF-7D9C163B0DBE}"/>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2" name="Check Box 115" hidden="1">
          <a:extLst>
            <a:ext uri="{FF2B5EF4-FFF2-40B4-BE49-F238E27FC236}">
              <a16:creationId xmlns:a16="http://schemas.microsoft.com/office/drawing/2014/main" id="{141BAFBD-647D-4F11-A64E-B98BF02AD550}"/>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3" name="Check Box 116" hidden="1">
          <a:extLst>
            <a:ext uri="{FF2B5EF4-FFF2-40B4-BE49-F238E27FC236}">
              <a16:creationId xmlns:a16="http://schemas.microsoft.com/office/drawing/2014/main" id="{3478933E-570E-4BBD-9A7B-4C601ED0C4F6}"/>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4" name="Check Box 117" hidden="1">
          <a:extLst>
            <a:ext uri="{FF2B5EF4-FFF2-40B4-BE49-F238E27FC236}">
              <a16:creationId xmlns:a16="http://schemas.microsoft.com/office/drawing/2014/main" id="{A185E0DD-3145-49D6-A0CD-2982FB3340F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5" name="Check Box 118" hidden="1">
          <a:extLst>
            <a:ext uri="{FF2B5EF4-FFF2-40B4-BE49-F238E27FC236}">
              <a16:creationId xmlns:a16="http://schemas.microsoft.com/office/drawing/2014/main" id="{F3FFC697-5671-464E-A473-CD7C1EA924D5}"/>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6" name="Check Box 119" hidden="1">
          <a:extLst>
            <a:ext uri="{FF2B5EF4-FFF2-40B4-BE49-F238E27FC236}">
              <a16:creationId xmlns:a16="http://schemas.microsoft.com/office/drawing/2014/main" id="{C6219BB4-1899-4077-81C1-75CD551F0E78}"/>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7" name="Check Box 120" hidden="1">
          <a:extLst>
            <a:ext uri="{FF2B5EF4-FFF2-40B4-BE49-F238E27FC236}">
              <a16:creationId xmlns:a16="http://schemas.microsoft.com/office/drawing/2014/main" id="{AAF82E8C-016E-4FFD-A8D6-6DE5CD51B0A8}"/>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8" name="Check Box 121" hidden="1">
          <a:extLst>
            <a:ext uri="{FF2B5EF4-FFF2-40B4-BE49-F238E27FC236}">
              <a16:creationId xmlns:a16="http://schemas.microsoft.com/office/drawing/2014/main" id="{040AC794-469A-49A1-8943-5AA663E9ECF9}"/>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9" name="Check Box 122" hidden="1">
          <a:extLst>
            <a:ext uri="{FF2B5EF4-FFF2-40B4-BE49-F238E27FC236}">
              <a16:creationId xmlns:a16="http://schemas.microsoft.com/office/drawing/2014/main" id="{CEF832E7-3A03-42AB-B737-652FF8438483}"/>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0" name="Check Box 123" hidden="1">
          <a:extLst>
            <a:ext uri="{FF2B5EF4-FFF2-40B4-BE49-F238E27FC236}">
              <a16:creationId xmlns:a16="http://schemas.microsoft.com/office/drawing/2014/main" id="{0D73C7B7-74BB-4317-B406-559F6D230A41}"/>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1" name="Check Box 124" hidden="1">
          <a:extLst>
            <a:ext uri="{FF2B5EF4-FFF2-40B4-BE49-F238E27FC236}">
              <a16:creationId xmlns:a16="http://schemas.microsoft.com/office/drawing/2014/main" id="{080C11F9-E284-4C55-B911-3D081E022BBC}"/>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2" name="Check Box 125" hidden="1">
          <a:extLst>
            <a:ext uri="{FF2B5EF4-FFF2-40B4-BE49-F238E27FC236}">
              <a16:creationId xmlns:a16="http://schemas.microsoft.com/office/drawing/2014/main" id="{5A7CE3F6-190C-4FEB-99E8-B301F8012056}"/>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3" name="Check Box 126" hidden="1">
          <a:extLst>
            <a:ext uri="{FF2B5EF4-FFF2-40B4-BE49-F238E27FC236}">
              <a16:creationId xmlns:a16="http://schemas.microsoft.com/office/drawing/2014/main" id="{7278E293-0E31-46B8-8808-27649E7AD685}"/>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50</xdr:row>
      <xdr:rowOff>1371600</xdr:rowOff>
    </xdr:from>
    <xdr:ext cx="381000" cy="228600"/>
    <xdr:sp macro="" textlink="">
      <xdr:nvSpPr>
        <xdr:cNvPr id="94" name="Check Box 127" hidden="1">
          <a:extLst>
            <a:ext uri="{FF2B5EF4-FFF2-40B4-BE49-F238E27FC236}">
              <a16:creationId xmlns:a16="http://schemas.microsoft.com/office/drawing/2014/main" id="{7C470612-710B-435B-BE0B-5D91451448F7}"/>
            </a:ext>
          </a:extLst>
        </xdr:cNvPr>
        <xdr:cNvSpPr/>
      </xdr:nvSpPr>
      <xdr:spPr bwMode="auto">
        <a:xfrm>
          <a:off x="191452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352425</xdr:colOff>
      <xdr:row>36</xdr:row>
      <xdr:rowOff>1371600</xdr:rowOff>
    </xdr:from>
    <xdr:to>
      <xdr:col>11</xdr:col>
      <xdr:colOff>745127</xdr:colOff>
      <xdr:row>40</xdr:row>
      <xdr:rowOff>454827</xdr:rowOff>
    </xdr:to>
    <xdr:sp macro="" textlink="">
      <xdr:nvSpPr>
        <xdr:cNvPr id="95" name="Check Box 28" hidden="1">
          <a:extLst>
            <a:ext uri="{FF2B5EF4-FFF2-40B4-BE49-F238E27FC236}">
              <a16:creationId xmlns:a16="http://schemas.microsoft.com/office/drawing/2014/main" id="{5EE23D10-5B73-438D-9562-CF10917D7088}"/>
            </a:ext>
          </a:extLst>
        </xdr:cNvPr>
        <xdr:cNvSpPr/>
      </xdr:nvSpPr>
      <xdr:spPr bwMode="auto">
        <a:xfrm>
          <a:off x="19145250" y="13001625"/>
          <a:ext cx="390525" cy="2514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352425</xdr:colOff>
      <xdr:row>37</xdr:row>
      <xdr:rowOff>1371600</xdr:rowOff>
    </xdr:from>
    <xdr:ext cx="381000" cy="228600"/>
    <xdr:sp macro="" textlink="">
      <xdr:nvSpPr>
        <xdr:cNvPr id="96" name="Check Box 36" hidden="1">
          <a:extLst>
            <a:ext uri="{FF2B5EF4-FFF2-40B4-BE49-F238E27FC236}">
              <a16:creationId xmlns:a16="http://schemas.microsoft.com/office/drawing/2014/main" id="{46A08199-39AE-432D-BC59-2349C323C708}"/>
            </a:ext>
          </a:extLst>
        </xdr:cNvPr>
        <xdr:cNvSpPr/>
      </xdr:nvSpPr>
      <xdr:spPr bwMode="auto">
        <a:xfrm>
          <a:off x="191452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97" name="Check Box 37" hidden="1">
          <a:extLst>
            <a:ext uri="{FF2B5EF4-FFF2-40B4-BE49-F238E27FC236}">
              <a16:creationId xmlns:a16="http://schemas.microsoft.com/office/drawing/2014/main" id="{E5517505-A6FC-4ECA-BB7B-51427FB25C68}"/>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98" name="Check Box 38" hidden="1">
          <a:extLst>
            <a:ext uri="{FF2B5EF4-FFF2-40B4-BE49-F238E27FC236}">
              <a16:creationId xmlns:a16="http://schemas.microsoft.com/office/drawing/2014/main" id="{809C4F02-0655-4840-96A7-1D1E52484C9E}"/>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99" name="Check Box 39" hidden="1">
          <a:extLst>
            <a:ext uri="{FF2B5EF4-FFF2-40B4-BE49-F238E27FC236}">
              <a16:creationId xmlns:a16="http://schemas.microsoft.com/office/drawing/2014/main" id="{24563BA5-9147-4142-8D1B-66D8BB7C447E}"/>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100" name="Check Box 40" hidden="1">
          <a:extLst>
            <a:ext uri="{FF2B5EF4-FFF2-40B4-BE49-F238E27FC236}">
              <a16:creationId xmlns:a16="http://schemas.microsoft.com/office/drawing/2014/main" id="{95D6299A-4AAD-4B03-ABB8-1AE5CEA56B21}"/>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101" name="Check Box 41" hidden="1">
          <a:extLst>
            <a:ext uri="{FF2B5EF4-FFF2-40B4-BE49-F238E27FC236}">
              <a16:creationId xmlns:a16="http://schemas.microsoft.com/office/drawing/2014/main" id="{E0951A4D-2CFD-4831-A0C0-721FA5A1ABA2}"/>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2" name="Check Box 42" hidden="1">
          <a:extLst>
            <a:ext uri="{FF2B5EF4-FFF2-40B4-BE49-F238E27FC236}">
              <a16:creationId xmlns:a16="http://schemas.microsoft.com/office/drawing/2014/main" id="{CB795B5C-9083-480F-A418-78C96B8D9447}"/>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3" name="Check Box 43" hidden="1">
          <a:extLst>
            <a:ext uri="{FF2B5EF4-FFF2-40B4-BE49-F238E27FC236}">
              <a16:creationId xmlns:a16="http://schemas.microsoft.com/office/drawing/2014/main" id="{36F8086C-66A9-4503-8F17-9516BB115AFD}"/>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4" name="Check Box 44" hidden="1">
          <a:extLst>
            <a:ext uri="{FF2B5EF4-FFF2-40B4-BE49-F238E27FC236}">
              <a16:creationId xmlns:a16="http://schemas.microsoft.com/office/drawing/2014/main" id="{2C3D41D0-BA7B-440E-A874-79B03E16813A}"/>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5" name="Check Box 45" hidden="1">
          <a:extLst>
            <a:ext uri="{FF2B5EF4-FFF2-40B4-BE49-F238E27FC236}">
              <a16:creationId xmlns:a16="http://schemas.microsoft.com/office/drawing/2014/main" id="{577E8FD6-A6D5-4BB4-9D96-80DA81308B73}"/>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6" name="Check Box 46" hidden="1">
          <a:extLst>
            <a:ext uri="{FF2B5EF4-FFF2-40B4-BE49-F238E27FC236}">
              <a16:creationId xmlns:a16="http://schemas.microsoft.com/office/drawing/2014/main" id="{4E8BB07D-6977-469C-A047-01A925D094F2}"/>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7" name="Check Box 47" hidden="1">
          <a:extLst>
            <a:ext uri="{FF2B5EF4-FFF2-40B4-BE49-F238E27FC236}">
              <a16:creationId xmlns:a16="http://schemas.microsoft.com/office/drawing/2014/main" id="{5685E7CD-096C-4DC2-B16C-CDBD554C58A2}"/>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8" name="Check Box 48" hidden="1">
          <a:extLst>
            <a:ext uri="{FF2B5EF4-FFF2-40B4-BE49-F238E27FC236}">
              <a16:creationId xmlns:a16="http://schemas.microsoft.com/office/drawing/2014/main" id="{856D0DE3-F402-49D4-BF8F-09E247320702}"/>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9" name="Check Box 49" hidden="1">
          <a:extLst>
            <a:ext uri="{FF2B5EF4-FFF2-40B4-BE49-F238E27FC236}">
              <a16:creationId xmlns:a16="http://schemas.microsoft.com/office/drawing/2014/main" id="{6586BA17-23DA-4B77-A87A-6AB789D4522A}"/>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10" name="Check Box 50" hidden="1">
          <a:extLst>
            <a:ext uri="{FF2B5EF4-FFF2-40B4-BE49-F238E27FC236}">
              <a16:creationId xmlns:a16="http://schemas.microsoft.com/office/drawing/2014/main" id="{C0D60C15-8505-48C1-9DA4-7D1D32020C27}"/>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1" name="Check Box 51" hidden="1">
          <a:extLst>
            <a:ext uri="{FF2B5EF4-FFF2-40B4-BE49-F238E27FC236}">
              <a16:creationId xmlns:a16="http://schemas.microsoft.com/office/drawing/2014/main" id="{51E8101E-32B8-42EA-90FB-A98B0A0AFCD9}"/>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2" name="Check Box 52" hidden="1">
          <a:extLst>
            <a:ext uri="{FF2B5EF4-FFF2-40B4-BE49-F238E27FC236}">
              <a16:creationId xmlns:a16="http://schemas.microsoft.com/office/drawing/2014/main" id="{083B98EC-4EBA-4772-936B-3DD2A9643B87}"/>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3" name="Check Box 53" hidden="1">
          <a:extLst>
            <a:ext uri="{FF2B5EF4-FFF2-40B4-BE49-F238E27FC236}">
              <a16:creationId xmlns:a16="http://schemas.microsoft.com/office/drawing/2014/main" id="{ABAC36ED-8A57-489C-B68E-23F1EEE1BF0F}"/>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4" name="Check Box 54" hidden="1">
          <a:extLst>
            <a:ext uri="{FF2B5EF4-FFF2-40B4-BE49-F238E27FC236}">
              <a16:creationId xmlns:a16="http://schemas.microsoft.com/office/drawing/2014/main" id="{CE66E444-555E-46B8-86A1-6DA8620B5223}"/>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5" name="Check Box 55" hidden="1">
          <a:extLst>
            <a:ext uri="{FF2B5EF4-FFF2-40B4-BE49-F238E27FC236}">
              <a16:creationId xmlns:a16="http://schemas.microsoft.com/office/drawing/2014/main" id="{9D4E3B28-24F3-435B-AD26-33B5E3EB8ECC}"/>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6" name="Check Box 56" hidden="1">
          <a:extLst>
            <a:ext uri="{FF2B5EF4-FFF2-40B4-BE49-F238E27FC236}">
              <a16:creationId xmlns:a16="http://schemas.microsoft.com/office/drawing/2014/main" id="{6A9817D7-3502-4B5F-B35F-60AE54EE1101}"/>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7" name="Check Box 57" hidden="1">
          <a:extLst>
            <a:ext uri="{FF2B5EF4-FFF2-40B4-BE49-F238E27FC236}">
              <a16:creationId xmlns:a16="http://schemas.microsoft.com/office/drawing/2014/main" id="{02A6F565-3C8B-41B7-B016-D120A2B0F22D}"/>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8" name="Check Box 58" hidden="1">
          <a:extLst>
            <a:ext uri="{FF2B5EF4-FFF2-40B4-BE49-F238E27FC236}">
              <a16:creationId xmlns:a16="http://schemas.microsoft.com/office/drawing/2014/main" id="{8938A0E0-DAB9-4236-BC0C-85A005ECCED9}"/>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9" name="Check Box 59" hidden="1">
          <a:extLst>
            <a:ext uri="{FF2B5EF4-FFF2-40B4-BE49-F238E27FC236}">
              <a16:creationId xmlns:a16="http://schemas.microsoft.com/office/drawing/2014/main" id="{577F8F76-A1DD-4FC8-9736-EAC302098A7D}"/>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0" name="Check Box 60" hidden="1">
          <a:extLst>
            <a:ext uri="{FF2B5EF4-FFF2-40B4-BE49-F238E27FC236}">
              <a16:creationId xmlns:a16="http://schemas.microsoft.com/office/drawing/2014/main" id="{B45918EB-4B60-42AE-95E5-93EA8D3705D3}"/>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1" name="Check Box 61" hidden="1">
          <a:extLst>
            <a:ext uri="{FF2B5EF4-FFF2-40B4-BE49-F238E27FC236}">
              <a16:creationId xmlns:a16="http://schemas.microsoft.com/office/drawing/2014/main" id="{A3320A06-F346-41E5-817D-1DFF130CC050}"/>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2" name="Check Box 62" hidden="1">
          <a:extLst>
            <a:ext uri="{FF2B5EF4-FFF2-40B4-BE49-F238E27FC236}">
              <a16:creationId xmlns:a16="http://schemas.microsoft.com/office/drawing/2014/main" id="{20BD49EB-9FA7-462E-80DF-12118D836CDE}"/>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3" name="Check Box 63" hidden="1">
          <a:extLst>
            <a:ext uri="{FF2B5EF4-FFF2-40B4-BE49-F238E27FC236}">
              <a16:creationId xmlns:a16="http://schemas.microsoft.com/office/drawing/2014/main" id="{51CAAED1-21E0-4083-9157-7CAE736CE342}"/>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4" name="Check Box 64" hidden="1">
          <a:extLst>
            <a:ext uri="{FF2B5EF4-FFF2-40B4-BE49-F238E27FC236}">
              <a16:creationId xmlns:a16="http://schemas.microsoft.com/office/drawing/2014/main" id="{A2ABCAC9-2808-4075-9C76-B84C492C53E2}"/>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5" name="Check Box 65" hidden="1">
          <a:extLst>
            <a:ext uri="{FF2B5EF4-FFF2-40B4-BE49-F238E27FC236}">
              <a16:creationId xmlns:a16="http://schemas.microsoft.com/office/drawing/2014/main" id="{3C2FA7CA-1BD2-423F-8F13-92D79C933D3F}"/>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6" name="Check Box 66" hidden="1">
          <a:extLst>
            <a:ext uri="{FF2B5EF4-FFF2-40B4-BE49-F238E27FC236}">
              <a16:creationId xmlns:a16="http://schemas.microsoft.com/office/drawing/2014/main" id="{9466878F-975C-4482-AA2B-65ADE227E253}"/>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7" name="Check Box 67" hidden="1">
          <a:extLst>
            <a:ext uri="{FF2B5EF4-FFF2-40B4-BE49-F238E27FC236}">
              <a16:creationId xmlns:a16="http://schemas.microsoft.com/office/drawing/2014/main" id="{6B9ACE52-3005-4381-B52A-875FEEB5D161}"/>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8" name="Check Box 68" hidden="1">
          <a:extLst>
            <a:ext uri="{FF2B5EF4-FFF2-40B4-BE49-F238E27FC236}">
              <a16:creationId xmlns:a16="http://schemas.microsoft.com/office/drawing/2014/main" id="{49BEEE17-655B-462C-AC99-FB7AB63D62F1}"/>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9" name="Check Box 69" hidden="1">
          <a:extLst>
            <a:ext uri="{FF2B5EF4-FFF2-40B4-BE49-F238E27FC236}">
              <a16:creationId xmlns:a16="http://schemas.microsoft.com/office/drawing/2014/main" id="{B01FB792-DDFC-41AC-A0E9-18575469E734}"/>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30" name="Check Box 70" hidden="1">
          <a:extLst>
            <a:ext uri="{FF2B5EF4-FFF2-40B4-BE49-F238E27FC236}">
              <a16:creationId xmlns:a16="http://schemas.microsoft.com/office/drawing/2014/main" id="{1F4B21C5-1F64-4B58-8046-F3F412D905D7}"/>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31" name="Check Box 71" hidden="1">
          <a:extLst>
            <a:ext uri="{FF2B5EF4-FFF2-40B4-BE49-F238E27FC236}">
              <a16:creationId xmlns:a16="http://schemas.microsoft.com/office/drawing/2014/main" id="{7924417F-1755-41FF-9EAD-55AC0049DD18}"/>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2" name="Check Box 72" hidden="1">
          <a:extLst>
            <a:ext uri="{FF2B5EF4-FFF2-40B4-BE49-F238E27FC236}">
              <a16:creationId xmlns:a16="http://schemas.microsoft.com/office/drawing/2014/main" id="{8F80C85D-3E44-4484-87B6-3C4580B212DC}"/>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3" name="Check Box 73" hidden="1">
          <a:extLst>
            <a:ext uri="{FF2B5EF4-FFF2-40B4-BE49-F238E27FC236}">
              <a16:creationId xmlns:a16="http://schemas.microsoft.com/office/drawing/2014/main" id="{B90A782D-5055-4B74-9EEA-8EFA7A68CCBF}"/>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4" name="Check Box 74" hidden="1">
          <a:extLst>
            <a:ext uri="{FF2B5EF4-FFF2-40B4-BE49-F238E27FC236}">
              <a16:creationId xmlns:a16="http://schemas.microsoft.com/office/drawing/2014/main" id="{C5CDE2AB-7BC3-4F67-B093-BA3400D5A4A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5" name="Check Box 75" hidden="1">
          <a:extLst>
            <a:ext uri="{FF2B5EF4-FFF2-40B4-BE49-F238E27FC236}">
              <a16:creationId xmlns:a16="http://schemas.microsoft.com/office/drawing/2014/main" id="{7F656AE1-C4AC-440F-BCD0-832FBD106B01}"/>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6" name="Check Box 76" hidden="1">
          <a:extLst>
            <a:ext uri="{FF2B5EF4-FFF2-40B4-BE49-F238E27FC236}">
              <a16:creationId xmlns:a16="http://schemas.microsoft.com/office/drawing/2014/main" id="{07AF9ECA-7C93-48B5-90B0-D5B1985FA495}"/>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7" name="Check Box 77" hidden="1">
          <a:extLst>
            <a:ext uri="{FF2B5EF4-FFF2-40B4-BE49-F238E27FC236}">
              <a16:creationId xmlns:a16="http://schemas.microsoft.com/office/drawing/2014/main" id="{BADC6111-95BB-41C0-B6CF-B9ED0738C650}"/>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8" name="Check Box 78" hidden="1">
          <a:extLst>
            <a:ext uri="{FF2B5EF4-FFF2-40B4-BE49-F238E27FC236}">
              <a16:creationId xmlns:a16="http://schemas.microsoft.com/office/drawing/2014/main" id="{55D3C2EF-D2F1-4B80-97AC-534B32B4DFB4}"/>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9" name="Check Box 79" hidden="1">
          <a:extLst>
            <a:ext uri="{FF2B5EF4-FFF2-40B4-BE49-F238E27FC236}">
              <a16:creationId xmlns:a16="http://schemas.microsoft.com/office/drawing/2014/main" id="{64A00204-461A-4380-B81B-DCB8F9CD6453}"/>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40" name="Check Box 80" hidden="1">
          <a:extLst>
            <a:ext uri="{FF2B5EF4-FFF2-40B4-BE49-F238E27FC236}">
              <a16:creationId xmlns:a16="http://schemas.microsoft.com/office/drawing/2014/main" id="{44632360-E162-4B13-B00E-674AB57DD795}"/>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1" name="Check Box 81" hidden="1">
          <a:extLst>
            <a:ext uri="{FF2B5EF4-FFF2-40B4-BE49-F238E27FC236}">
              <a16:creationId xmlns:a16="http://schemas.microsoft.com/office/drawing/2014/main" id="{9F5D711B-0501-4D79-BFD8-0842580F3A07}"/>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2" name="Check Box 82" hidden="1">
          <a:extLst>
            <a:ext uri="{FF2B5EF4-FFF2-40B4-BE49-F238E27FC236}">
              <a16:creationId xmlns:a16="http://schemas.microsoft.com/office/drawing/2014/main" id="{6CDF9BB0-1C5B-4B0D-AE58-EA1C038F7E86}"/>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3" name="Check Box 83" hidden="1">
          <a:extLst>
            <a:ext uri="{FF2B5EF4-FFF2-40B4-BE49-F238E27FC236}">
              <a16:creationId xmlns:a16="http://schemas.microsoft.com/office/drawing/2014/main" id="{B3B39C75-96C3-42D7-9F1E-019C71A75A6E}"/>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4" name="Check Box 84" hidden="1">
          <a:extLst>
            <a:ext uri="{FF2B5EF4-FFF2-40B4-BE49-F238E27FC236}">
              <a16:creationId xmlns:a16="http://schemas.microsoft.com/office/drawing/2014/main" id="{D957B3D2-538E-43C8-B427-F3D394E0D29D}"/>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5" name="Check Box 85" hidden="1">
          <a:extLst>
            <a:ext uri="{FF2B5EF4-FFF2-40B4-BE49-F238E27FC236}">
              <a16:creationId xmlns:a16="http://schemas.microsoft.com/office/drawing/2014/main" id="{1118EB83-65ED-496D-B7EF-6D61B4F55421}"/>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6" name="Check Box 86" hidden="1">
          <a:extLst>
            <a:ext uri="{FF2B5EF4-FFF2-40B4-BE49-F238E27FC236}">
              <a16:creationId xmlns:a16="http://schemas.microsoft.com/office/drawing/2014/main" id="{EDDEE3D2-770A-425B-A10A-7EAF4DB87D62}"/>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7" name="Check Box 87" hidden="1">
          <a:extLst>
            <a:ext uri="{FF2B5EF4-FFF2-40B4-BE49-F238E27FC236}">
              <a16:creationId xmlns:a16="http://schemas.microsoft.com/office/drawing/2014/main" id="{EB36B490-EF54-482A-BB29-E1FE3C63713B}"/>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8" name="Check Box 88" hidden="1">
          <a:extLst>
            <a:ext uri="{FF2B5EF4-FFF2-40B4-BE49-F238E27FC236}">
              <a16:creationId xmlns:a16="http://schemas.microsoft.com/office/drawing/2014/main" id="{936EF868-4EAD-4D8B-B14B-82B511233F65}"/>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9" name="Check Box 89" hidden="1">
          <a:extLst>
            <a:ext uri="{FF2B5EF4-FFF2-40B4-BE49-F238E27FC236}">
              <a16:creationId xmlns:a16="http://schemas.microsoft.com/office/drawing/2014/main" id="{482995E2-66CD-4870-A1D0-30C15C5161F0}"/>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50" name="Check Box 90" hidden="1">
          <a:extLst>
            <a:ext uri="{FF2B5EF4-FFF2-40B4-BE49-F238E27FC236}">
              <a16:creationId xmlns:a16="http://schemas.microsoft.com/office/drawing/2014/main" id="{86A46E86-0229-4830-B9F9-6FD3191269E6}"/>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1" name="Check Box 91" hidden="1">
          <a:extLst>
            <a:ext uri="{FF2B5EF4-FFF2-40B4-BE49-F238E27FC236}">
              <a16:creationId xmlns:a16="http://schemas.microsoft.com/office/drawing/2014/main" id="{AC8579B6-ED95-446F-ACDD-8AF4BC62BF3A}"/>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2" name="Check Box 92" hidden="1">
          <a:extLst>
            <a:ext uri="{FF2B5EF4-FFF2-40B4-BE49-F238E27FC236}">
              <a16:creationId xmlns:a16="http://schemas.microsoft.com/office/drawing/2014/main" id="{D20B9607-C847-4804-95F8-2A49B38E5123}"/>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3" name="Check Box 93" hidden="1">
          <a:extLst>
            <a:ext uri="{FF2B5EF4-FFF2-40B4-BE49-F238E27FC236}">
              <a16:creationId xmlns:a16="http://schemas.microsoft.com/office/drawing/2014/main" id="{17088324-D10E-4C6F-A93B-DC298C0D6E44}"/>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4" name="Check Box 94" hidden="1">
          <a:extLst>
            <a:ext uri="{FF2B5EF4-FFF2-40B4-BE49-F238E27FC236}">
              <a16:creationId xmlns:a16="http://schemas.microsoft.com/office/drawing/2014/main" id="{9462CCA6-15B4-4523-BECA-CB91676A871F}"/>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5" name="Check Box 95" hidden="1">
          <a:extLst>
            <a:ext uri="{FF2B5EF4-FFF2-40B4-BE49-F238E27FC236}">
              <a16:creationId xmlns:a16="http://schemas.microsoft.com/office/drawing/2014/main" id="{E1BD144D-6C11-4CE0-B7FD-03332968A6D4}"/>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6" name="Check Box 96" hidden="1">
          <a:extLst>
            <a:ext uri="{FF2B5EF4-FFF2-40B4-BE49-F238E27FC236}">
              <a16:creationId xmlns:a16="http://schemas.microsoft.com/office/drawing/2014/main" id="{8B954AB9-52B1-43E8-A17C-DC034208AC0A}"/>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7" name="Check Box 97" hidden="1">
          <a:extLst>
            <a:ext uri="{FF2B5EF4-FFF2-40B4-BE49-F238E27FC236}">
              <a16:creationId xmlns:a16="http://schemas.microsoft.com/office/drawing/2014/main" id="{3CF7FF16-C48F-4417-B39E-23959DD17EF2}"/>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8" name="Check Box 98" hidden="1">
          <a:extLst>
            <a:ext uri="{FF2B5EF4-FFF2-40B4-BE49-F238E27FC236}">
              <a16:creationId xmlns:a16="http://schemas.microsoft.com/office/drawing/2014/main" id="{AC18CFB3-D7B8-4044-AD12-48519033433B}"/>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9" name="Check Box 99" hidden="1">
          <a:extLst>
            <a:ext uri="{FF2B5EF4-FFF2-40B4-BE49-F238E27FC236}">
              <a16:creationId xmlns:a16="http://schemas.microsoft.com/office/drawing/2014/main" id="{8C137473-D9B2-4086-A947-E2B2FD7315DC}"/>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60" name="Check Box 100" hidden="1">
          <a:extLst>
            <a:ext uri="{FF2B5EF4-FFF2-40B4-BE49-F238E27FC236}">
              <a16:creationId xmlns:a16="http://schemas.microsoft.com/office/drawing/2014/main" id="{1F04998F-0AE0-4362-A212-38767500DEDC}"/>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61" name="Check Box 101" hidden="1">
          <a:extLst>
            <a:ext uri="{FF2B5EF4-FFF2-40B4-BE49-F238E27FC236}">
              <a16:creationId xmlns:a16="http://schemas.microsoft.com/office/drawing/2014/main" id="{731A4AA7-EDC1-4F10-B366-AD12B162A149}"/>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2" name="Check Box 102" hidden="1">
          <a:extLst>
            <a:ext uri="{FF2B5EF4-FFF2-40B4-BE49-F238E27FC236}">
              <a16:creationId xmlns:a16="http://schemas.microsoft.com/office/drawing/2014/main" id="{29F556C3-ECE9-4238-AE3F-C50CD4F0D61A}"/>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3" name="Check Box 103" hidden="1">
          <a:extLst>
            <a:ext uri="{FF2B5EF4-FFF2-40B4-BE49-F238E27FC236}">
              <a16:creationId xmlns:a16="http://schemas.microsoft.com/office/drawing/2014/main" id="{F1A1103D-6F47-4621-AC17-734177A79C40}"/>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4" name="Check Box 104" hidden="1">
          <a:extLst>
            <a:ext uri="{FF2B5EF4-FFF2-40B4-BE49-F238E27FC236}">
              <a16:creationId xmlns:a16="http://schemas.microsoft.com/office/drawing/2014/main" id="{DBEB2399-FFA2-4CC3-84B4-4898BF47A817}"/>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5" name="Check Box 105" hidden="1">
          <a:extLst>
            <a:ext uri="{FF2B5EF4-FFF2-40B4-BE49-F238E27FC236}">
              <a16:creationId xmlns:a16="http://schemas.microsoft.com/office/drawing/2014/main" id="{ABD5532A-44D4-4EE3-A290-B925C0710379}"/>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6" name="Check Box 106" hidden="1">
          <a:extLst>
            <a:ext uri="{FF2B5EF4-FFF2-40B4-BE49-F238E27FC236}">
              <a16:creationId xmlns:a16="http://schemas.microsoft.com/office/drawing/2014/main" id="{1B0230EB-C388-4C78-B3E2-41E01FBE57A6}"/>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7" name="Check Box 107" hidden="1">
          <a:extLst>
            <a:ext uri="{FF2B5EF4-FFF2-40B4-BE49-F238E27FC236}">
              <a16:creationId xmlns:a16="http://schemas.microsoft.com/office/drawing/2014/main" id="{A5D270AC-8F54-4F31-A9D8-8C51E1EFA85F}"/>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8" name="Check Box 108" hidden="1">
          <a:extLst>
            <a:ext uri="{FF2B5EF4-FFF2-40B4-BE49-F238E27FC236}">
              <a16:creationId xmlns:a16="http://schemas.microsoft.com/office/drawing/2014/main" id="{5FE41EC4-2BE3-4A5D-88AC-2AB6825410ED}"/>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9" name="Check Box 109" hidden="1">
          <a:extLst>
            <a:ext uri="{FF2B5EF4-FFF2-40B4-BE49-F238E27FC236}">
              <a16:creationId xmlns:a16="http://schemas.microsoft.com/office/drawing/2014/main" id="{4DD4D1AA-90FC-498B-A040-B93F006B48C1}"/>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0" name="Check Box 110" hidden="1">
          <a:extLst>
            <a:ext uri="{FF2B5EF4-FFF2-40B4-BE49-F238E27FC236}">
              <a16:creationId xmlns:a16="http://schemas.microsoft.com/office/drawing/2014/main" id="{F21ECBDB-EC0A-4F09-A050-8A6592C3D4D4}"/>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1" name="Check Box 111" hidden="1">
          <a:extLst>
            <a:ext uri="{FF2B5EF4-FFF2-40B4-BE49-F238E27FC236}">
              <a16:creationId xmlns:a16="http://schemas.microsoft.com/office/drawing/2014/main" id="{0008D97A-D7F3-47A2-8B85-28D18E6B2ABF}"/>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2" name="Check Box 112" hidden="1">
          <a:extLst>
            <a:ext uri="{FF2B5EF4-FFF2-40B4-BE49-F238E27FC236}">
              <a16:creationId xmlns:a16="http://schemas.microsoft.com/office/drawing/2014/main" id="{852BEC56-9FDB-43E2-AEF9-945031915765}"/>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3" name="Check Box 113" hidden="1">
          <a:extLst>
            <a:ext uri="{FF2B5EF4-FFF2-40B4-BE49-F238E27FC236}">
              <a16:creationId xmlns:a16="http://schemas.microsoft.com/office/drawing/2014/main" id="{AFD21261-4DAC-4366-B69F-4A4B91384A4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4" name="Check Box 114" hidden="1">
          <a:extLst>
            <a:ext uri="{FF2B5EF4-FFF2-40B4-BE49-F238E27FC236}">
              <a16:creationId xmlns:a16="http://schemas.microsoft.com/office/drawing/2014/main" id="{011B35E1-8784-4BCB-8D47-3A300144959F}"/>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5" name="Check Box 115" hidden="1">
          <a:extLst>
            <a:ext uri="{FF2B5EF4-FFF2-40B4-BE49-F238E27FC236}">
              <a16:creationId xmlns:a16="http://schemas.microsoft.com/office/drawing/2014/main" id="{301B0F9E-B177-494E-84C2-2E42B6B1C17B}"/>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6" name="Check Box 116" hidden="1">
          <a:extLst>
            <a:ext uri="{FF2B5EF4-FFF2-40B4-BE49-F238E27FC236}">
              <a16:creationId xmlns:a16="http://schemas.microsoft.com/office/drawing/2014/main" id="{D6702CBE-BD2A-4BA0-A827-19C69A2812CE}"/>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7" name="Check Box 117" hidden="1">
          <a:extLst>
            <a:ext uri="{FF2B5EF4-FFF2-40B4-BE49-F238E27FC236}">
              <a16:creationId xmlns:a16="http://schemas.microsoft.com/office/drawing/2014/main" id="{2348B960-B008-4900-B589-F20D4F00A4F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8" name="Check Box 118" hidden="1">
          <a:extLst>
            <a:ext uri="{FF2B5EF4-FFF2-40B4-BE49-F238E27FC236}">
              <a16:creationId xmlns:a16="http://schemas.microsoft.com/office/drawing/2014/main" id="{15B74A44-254D-4677-A222-0734F644AF6A}"/>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9" name="Check Box 119" hidden="1">
          <a:extLst>
            <a:ext uri="{FF2B5EF4-FFF2-40B4-BE49-F238E27FC236}">
              <a16:creationId xmlns:a16="http://schemas.microsoft.com/office/drawing/2014/main" id="{3A4CDEF9-6C9B-4EAB-8C8C-7FC3CD97EAC0}"/>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0" name="Check Box 120" hidden="1">
          <a:extLst>
            <a:ext uri="{FF2B5EF4-FFF2-40B4-BE49-F238E27FC236}">
              <a16:creationId xmlns:a16="http://schemas.microsoft.com/office/drawing/2014/main" id="{B18E3CF2-912E-4C09-8E11-514657225287}"/>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1" name="Check Box 121" hidden="1">
          <a:extLst>
            <a:ext uri="{FF2B5EF4-FFF2-40B4-BE49-F238E27FC236}">
              <a16:creationId xmlns:a16="http://schemas.microsoft.com/office/drawing/2014/main" id="{BF9381D4-92E3-496A-9312-BA7458DE755B}"/>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2" name="Check Box 122" hidden="1">
          <a:extLst>
            <a:ext uri="{FF2B5EF4-FFF2-40B4-BE49-F238E27FC236}">
              <a16:creationId xmlns:a16="http://schemas.microsoft.com/office/drawing/2014/main" id="{C98A696B-6D97-448D-98FE-3EBC3C18E52A}"/>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3" name="Check Box 123" hidden="1">
          <a:extLst>
            <a:ext uri="{FF2B5EF4-FFF2-40B4-BE49-F238E27FC236}">
              <a16:creationId xmlns:a16="http://schemas.microsoft.com/office/drawing/2014/main" id="{9E8C1308-5E26-4792-ACE9-73E408FC7E09}"/>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4" name="Check Box 124" hidden="1">
          <a:extLst>
            <a:ext uri="{FF2B5EF4-FFF2-40B4-BE49-F238E27FC236}">
              <a16:creationId xmlns:a16="http://schemas.microsoft.com/office/drawing/2014/main" id="{4D7CE851-FC81-43CE-8A66-18FFE3A95961}"/>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5" name="Check Box 125" hidden="1">
          <a:extLst>
            <a:ext uri="{FF2B5EF4-FFF2-40B4-BE49-F238E27FC236}">
              <a16:creationId xmlns:a16="http://schemas.microsoft.com/office/drawing/2014/main" id="{EA181CA2-0391-4284-902B-091F4CAF7C41}"/>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6" name="Check Box 126" hidden="1">
          <a:extLst>
            <a:ext uri="{FF2B5EF4-FFF2-40B4-BE49-F238E27FC236}">
              <a16:creationId xmlns:a16="http://schemas.microsoft.com/office/drawing/2014/main" id="{D9E8E492-F5BF-4C9F-9114-DFF49C53FBE6}"/>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50</xdr:row>
      <xdr:rowOff>1371600</xdr:rowOff>
    </xdr:from>
    <xdr:ext cx="381000" cy="228600"/>
    <xdr:sp macro="" textlink="">
      <xdr:nvSpPr>
        <xdr:cNvPr id="187" name="Check Box 127" hidden="1">
          <a:extLst>
            <a:ext uri="{FF2B5EF4-FFF2-40B4-BE49-F238E27FC236}">
              <a16:creationId xmlns:a16="http://schemas.microsoft.com/office/drawing/2014/main" id="{841E9D1B-66E1-4458-97C9-685B49C71DB7}"/>
            </a:ext>
          </a:extLst>
        </xdr:cNvPr>
        <xdr:cNvSpPr/>
      </xdr:nvSpPr>
      <xdr:spPr bwMode="auto">
        <a:xfrm>
          <a:off x="191452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37</xdr:row>
          <xdr:rowOff>28575</xdr:rowOff>
        </xdr:from>
        <xdr:to>
          <xdr:col>11</xdr:col>
          <xdr:colOff>676275</xdr:colOff>
          <xdr:row>37</xdr:row>
          <xdr:rowOff>276225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0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37</xdr:row>
      <xdr:rowOff>1371600</xdr:rowOff>
    </xdr:from>
    <xdr:ext cx="381000" cy="381000"/>
    <xdr:sp macro="" textlink="">
      <xdr:nvSpPr>
        <xdr:cNvPr id="188" name="Check Box 28" hidden="1">
          <a:extLst>
            <a:ext uri="{FF2B5EF4-FFF2-40B4-BE49-F238E27FC236}">
              <a16:creationId xmlns:a16="http://schemas.microsoft.com/office/drawing/2014/main" id="{DA695ED7-24AF-4B98-8DC0-74FAD71FF0A2}"/>
            </a:ext>
          </a:extLst>
        </xdr:cNvPr>
        <xdr:cNvSpPr/>
      </xdr:nvSpPr>
      <xdr:spPr bwMode="auto">
        <a:xfrm>
          <a:off x="191452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38</xdr:row>
          <xdr:rowOff>28575</xdr:rowOff>
        </xdr:from>
        <xdr:to>
          <xdr:col>11</xdr:col>
          <xdr:colOff>676275</xdr:colOff>
          <xdr:row>38</xdr:row>
          <xdr:rowOff>276225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0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38</xdr:row>
      <xdr:rowOff>1371600</xdr:rowOff>
    </xdr:from>
    <xdr:ext cx="381000" cy="381000"/>
    <xdr:sp macro="" textlink="">
      <xdr:nvSpPr>
        <xdr:cNvPr id="189" name="Check Box 28" hidden="1">
          <a:extLst>
            <a:ext uri="{FF2B5EF4-FFF2-40B4-BE49-F238E27FC236}">
              <a16:creationId xmlns:a16="http://schemas.microsoft.com/office/drawing/2014/main" id="{44EE14C3-DAA4-4A66-AC51-F682B6E36E2E}"/>
            </a:ext>
          </a:extLst>
        </xdr:cNvPr>
        <xdr:cNvSpPr/>
      </xdr:nvSpPr>
      <xdr:spPr bwMode="auto">
        <a:xfrm>
          <a:off x="191452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0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39</xdr:row>
      <xdr:rowOff>1371600</xdr:rowOff>
    </xdr:from>
    <xdr:ext cx="381000" cy="381000"/>
    <xdr:sp macro="" textlink="">
      <xdr:nvSpPr>
        <xdr:cNvPr id="190" name="Check Box 28" hidden="1">
          <a:extLst>
            <a:ext uri="{FF2B5EF4-FFF2-40B4-BE49-F238E27FC236}">
              <a16:creationId xmlns:a16="http://schemas.microsoft.com/office/drawing/2014/main" id="{5B65D084-D96E-400C-A093-DCE49A2CA142}"/>
            </a:ext>
          </a:extLst>
        </xdr:cNvPr>
        <xdr:cNvSpPr/>
      </xdr:nvSpPr>
      <xdr:spPr bwMode="auto">
        <a:xfrm>
          <a:off x="191452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0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40</xdr:row>
      <xdr:rowOff>1371600</xdr:rowOff>
    </xdr:from>
    <xdr:ext cx="381000" cy="381000"/>
    <xdr:sp macro="" textlink="">
      <xdr:nvSpPr>
        <xdr:cNvPr id="191" name="Check Box 28" hidden="1">
          <a:extLst>
            <a:ext uri="{FF2B5EF4-FFF2-40B4-BE49-F238E27FC236}">
              <a16:creationId xmlns:a16="http://schemas.microsoft.com/office/drawing/2014/main" id="{20B38FD1-75FF-4A0F-8297-02CE19557520}"/>
            </a:ext>
          </a:extLst>
        </xdr:cNvPr>
        <xdr:cNvSpPr/>
      </xdr:nvSpPr>
      <xdr:spPr bwMode="auto">
        <a:xfrm>
          <a:off x="191452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0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41</xdr:row>
      <xdr:rowOff>1371600</xdr:rowOff>
    </xdr:from>
    <xdr:ext cx="381000" cy="381000"/>
    <xdr:sp macro="" textlink="">
      <xdr:nvSpPr>
        <xdr:cNvPr id="18432" name="Check Box 28" hidden="1">
          <a:extLst>
            <a:ext uri="{FF2B5EF4-FFF2-40B4-BE49-F238E27FC236}">
              <a16:creationId xmlns:a16="http://schemas.microsoft.com/office/drawing/2014/main" id="{1584CA3C-B9A5-47FE-A4E9-EF6D3A053D72}"/>
            </a:ext>
          </a:extLst>
        </xdr:cNvPr>
        <xdr:cNvSpPr/>
      </xdr:nvSpPr>
      <xdr:spPr bwMode="auto">
        <a:xfrm>
          <a:off x="1914525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42</xdr:row>
          <xdr:rowOff>28575</xdr:rowOff>
        </xdr:from>
        <xdr:to>
          <xdr:col>11</xdr:col>
          <xdr:colOff>676275</xdr:colOff>
          <xdr:row>42</xdr:row>
          <xdr:rowOff>295275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0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43</xdr:row>
          <xdr:rowOff>28575</xdr:rowOff>
        </xdr:from>
        <xdr:to>
          <xdr:col>11</xdr:col>
          <xdr:colOff>676275</xdr:colOff>
          <xdr:row>43</xdr:row>
          <xdr:rowOff>276225</xdr:rowOff>
        </xdr:to>
        <xdr:sp macro="" textlink="">
          <xdr:nvSpPr>
            <xdr:cNvPr id="18439" name="Check Box 28" hidden="1">
              <a:extLst>
                <a:ext uri="{63B3BB69-23CF-44E3-9099-C40C66FF867C}">
                  <a14:compatExt spid="_x0000_s18439"/>
                </a:ext>
                <a:ext uri="{FF2B5EF4-FFF2-40B4-BE49-F238E27FC236}">
                  <a16:creationId xmlns:a16="http://schemas.microsoft.com/office/drawing/2014/main" id="{00000000-0008-0000-00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43</xdr:row>
      <xdr:rowOff>23813</xdr:rowOff>
    </xdr:from>
    <xdr:to>
      <xdr:col>11</xdr:col>
      <xdr:colOff>669768</xdr:colOff>
      <xdr:row>43</xdr:row>
      <xdr:rowOff>282732</xdr:rowOff>
    </xdr:to>
    <xdr:sp macro="" textlink="">
      <xdr:nvSpPr>
        <xdr:cNvPr id="19670" name="Check Box 7" hidden="1">
          <a:extLst>
            <a:ext uri="{FF2B5EF4-FFF2-40B4-BE49-F238E27FC236}">
              <a16:creationId xmlns:a16="http://schemas.microsoft.com/office/drawing/2014/main" id="{00000000-0008-0000-0100-0000D64C0000}"/>
            </a:ext>
          </a:extLst>
        </xdr:cNvPr>
        <xdr:cNvSpPr>
          <a:spLocks noRot="1"/>
        </xdr:cNvSpPr>
      </xdr:nvSpPr>
      <xdr:spPr>
        <a:xfrm>
          <a:off x="19126200" y="17145000"/>
          <a:ext cx="342900"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45</xdr:row>
          <xdr:rowOff>28575</xdr:rowOff>
        </xdr:from>
        <xdr:to>
          <xdr:col>11</xdr:col>
          <xdr:colOff>676275</xdr:colOff>
          <xdr:row>45</xdr:row>
          <xdr:rowOff>276225</xdr:rowOff>
        </xdr:to>
        <xdr:sp macro="" textlink="">
          <xdr:nvSpPr>
            <xdr:cNvPr id="18441" name="Check Box 28" hidden="1">
              <a:extLst>
                <a:ext uri="{63B3BB69-23CF-44E3-9099-C40C66FF867C}">
                  <a14:compatExt spid="_x0000_s18441"/>
                </a:ext>
                <a:ext uri="{FF2B5EF4-FFF2-40B4-BE49-F238E27FC236}">
                  <a16:creationId xmlns:a16="http://schemas.microsoft.com/office/drawing/2014/main" id="{00000000-0008-0000-00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44</xdr:row>
          <xdr:rowOff>28575</xdr:rowOff>
        </xdr:from>
        <xdr:to>
          <xdr:col>11</xdr:col>
          <xdr:colOff>676275</xdr:colOff>
          <xdr:row>44</xdr:row>
          <xdr:rowOff>276225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0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48</xdr:row>
          <xdr:rowOff>28575</xdr:rowOff>
        </xdr:from>
        <xdr:to>
          <xdr:col>11</xdr:col>
          <xdr:colOff>676275</xdr:colOff>
          <xdr:row>48</xdr:row>
          <xdr:rowOff>276225</xdr:rowOff>
        </xdr:to>
        <xdr:sp macro="" textlink="">
          <xdr:nvSpPr>
            <xdr:cNvPr id="18443" name="Check Box 28" hidden="1">
              <a:extLst>
                <a:ext uri="{63B3BB69-23CF-44E3-9099-C40C66FF867C}">
                  <a14:compatExt spid="_x0000_s18443"/>
                </a:ext>
                <a:ext uri="{FF2B5EF4-FFF2-40B4-BE49-F238E27FC236}">
                  <a16:creationId xmlns:a16="http://schemas.microsoft.com/office/drawing/2014/main" id="{00000000-0008-0000-00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45</xdr:row>
      <xdr:rowOff>23813</xdr:rowOff>
    </xdr:from>
    <xdr:to>
      <xdr:col>11</xdr:col>
      <xdr:colOff>669768</xdr:colOff>
      <xdr:row>45</xdr:row>
      <xdr:rowOff>282732</xdr:rowOff>
    </xdr:to>
    <xdr:sp macro="" textlink="">
      <xdr:nvSpPr>
        <xdr:cNvPr id="19679" name="Check Box 9" hidden="1">
          <a:extLst>
            <a:ext uri="{FF2B5EF4-FFF2-40B4-BE49-F238E27FC236}">
              <a16:creationId xmlns:a16="http://schemas.microsoft.com/office/drawing/2014/main" id="{00000000-0008-0000-0100-0000DF4C0000}"/>
            </a:ext>
          </a:extLst>
        </xdr:cNvPr>
        <xdr:cNvSpPr>
          <a:spLocks noRot="1"/>
        </xdr:cNvSpPr>
      </xdr:nvSpPr>
      <xdr:spPr>
        <a:xfrm>
          <a:off x="19126200" y="18516600"/>
          <a:ext cx="342900"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46</xdr:row>
          <xdr:rowOff>28575</xdr:rowOff>
        </xdr:from>
        <xdr:to>
          <xdr:col>11</xdr:col>
          <xdr:colOff>676275</xdr:colOff>
          <xdr:row>46</xdr:row>
          <xdr:rowOff>276225</xdr:rowOff>
        </xdr:to>
        <xdr:sp macro="" textlink="">
          <xdr:nvSpPr>
            <xdr:cNvPr id="18442" name="Check Box 28" hidden="1">
              <a:extLst>
                <a:ext uri="{63B3BB69-23CF-44E3-9099-C40C66FF867C}">
                  <a14:compatExt spid="_x0000_s18442"/>
                </a:ext>
                <a:ext uri="{FF2B5EF4-FFF2-40B4-BE49-F238E27FC236}">
                  <a16:creationId xmlns:a16="http://schemas.microsoft.com/office/drawing/2014/main" id="{00000000-0008-0000-00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38</xdr:row>
          <xdr:rowOff>28575</xdr:rowOff>
        </xdr:from>
        <xdr:to>
          <xdr:col>11</xdr:col>
          <xdr:colOff>676275</xdr:colOff>
          <xdr:row>38</xdr:row>
          <xdr:rowOff>276225</xdr:rowOff>
        </xdr:to>
        <xdr:sp macro="" textlink="">
          <xdr:nvSpPr>
            <xdr:cNvPr id="18446" name="Check Box 13" hidden="1">
              <a:extLst>
                <a:ext uri="{63B3BB69-23CF-44E3-9099-C40C66FF867C}">
                  <a14:compatExt spid="_x0000_s18446"/>
                </a:ext>
                <a:ext uri="{FF2B5EF4-FFF2-40B4-BE49-F238E27FC236}">
                  <a16:creationId xmlns:a16="http://schemas.microsoft.com/office/drawing/2014/main" id="{00000000-0008-0000-00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48</xdr:row>
      <xdr:rowOff>23813</xdr:rowOff>
    </xdr:from>
    <xdr:to>
      <xdr:col>11</xdr:col>
      <xdr:colOff>669768</xdr:colOff>
      <xdr:row>48</xdr:row>
      <xdr:rowOff>282732</xdr:rowOff>
    </xdr:to>
    <xdr:sp macro="" textlink="">
      <xdr:nvSpPr>
        <xdr:cNvPr id="19697" name="Check Box 11" hidden="1">
          <a:extLst>
            <a:ext uri="{FF2B5EF4-FFF2-40B4-BE49-F238E27FC236}">
              <a16:creationId xmlns:a16="http://schemas.microsoft.com/office/drawing/2014/main" id="{00000000-0008-0000-0100-0000F14C0000}"/>
            </a:ext>
          </a:extLst>
        </xdr:cNvPr>
        <xdr:cNvSpPr>
          <a:spLocks noRot="1"/>
        </xdr:cNvSpPr>
      </xdr:nvSpPr>
      <xdr:spPr>
        <a:xfrm>
          <a:off x="19126200" y="20574000"/>
          <a:ext cx="342900"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47</xdr:row>
          <xdr:rowOff>28575</xdr:rowOff>
        </xdr:from>
        <xdr:to>
          <xdr:col>11</xdr:col>
          <xdr:colOff>676275</xdr:colOff>
          <xdr:row>47</xdr:row>
          <xdr:rowOff>276225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0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50</xdr:row>
          <xdr:rowOff>28575</xdr:rowOff>
        </xdr:from>
        <xdr:to>
          <xdr:col>11</xdr:col>
          <xdr:colOff>676275</xdr:colOff>
          <xdr:row>50</xdr:row>
          <xdr:rowOff>276225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0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51</xdr:row>
          <xdr:rowOff>28575</xdr:rowOff>
        </xdr:from>
        <xdr:to>
          <xdr:col>11</xdr:col>
          <xdr:colOff>676275</xdr:colOff>
          <xdr:row>51</xdr:row>
          <xdr:rowOff>295275</xdr:rowOff>
        </xdr:to>
        <xdr:sp macro="" textlink="">
          <xdr:nvSpPr>
            <xdr:cNvPr id="18450" name="Check Box 15" hidden="1">
              <a:extLst>
                <a:ext uri="{63B3BB69-23CF-44E3-9099-C40C66FF867C}">
                  <a14:compatExt spid="_x0000_s18450"/>
                </a:ext>
                <a:ext uri="{FF2B5EF4-FFF2-40B4-BE49-F238E27FC236}">
                  <a16:creationId xmlns:a16="http://schemas.microsoft.com/office/drawing/2014/main" id="{00000000-0008-0000-00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38</xdr:row>
      <xdr:rowOff>23813</xdr:rowOff>
    </xdr:from>
    <xdr:to>
      <xdr:col>11</xdr:col>
      <xdr:colOff>669768</xdr:colOff>
      <xdr:row>38</xdr:row>
      <xdr:rowOff>282732</xdr:rowOff>
    </xdr:to>
    <xdr:sp macro="" textlink="">
      <xdr:nvSpPr>
        <xdr:cNvPr id="19705" name="Check Box 14" hidden="1">
          <a:extLst>
            <a:ext uri="{FF2B5EF4-FFF2-40B4-BE49-F238E27FC236}">
              <a16:creationId xmlns:a16="http://schemas.microsoft.com/office/drawing/2014/main" id="{00000000-0008-0000-0100-0000F94C0000}"/>
            </a:ext>
          </a:extLst>
        </xdr:cNvPr>
        <xdr:cNvSpPr>
          <a:spLocks noRot="1"/>
        </xdr:cNvSpPr>
      </xdr:nvSpPr>
      <xdr:spPr>
        <a:xfrm>
          <a:off x="19126200" y="13716000"/>
          <a:ext cx="342900"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49</xdr:row>
          <xdr:rowOff>28575</xdr:rowOff>
        </xdr:from>
        <xdr:to>
          <xdr:col>11</xdr:col>
          <xdr:colOff>676275</xdr:colOff>
          <xdr:row>49</xdr:row>
          <xdr:rowOff>276225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0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0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37</xdr:row>
          <xdr:rowOff>28575</xdr:rowOff>
        </xdr:from>
        <xdr:to>
          <xdr:col>12</xdr:col>
          <xdr:colOff>657225</xdr:colOff>
          <xdr:row>37</xdr:row>
          <xdr:rowOff>276225</xdr:rowOff>
        </xdr:to>
        <xdr:sp macro="" textlink="">
          <xdr:nvSpPr>
            <xdr:cNvPr id="18454" name="Check Box 17" hidden="1">
              <a:extLst>
                <a:ext uri="{63B3BB69-23CF-44E3-9099-C40C66FF867C}">
                  <a14:compatExt spid="_x0000_s18454"/>
                </a:ext>
                <a:ext uri="{FF2B5EF4-FFF2-40B4-BE49-F238E27FC236}">
                  <a16:creationId xmlns:a16="http://schemas.microsoft.com/office/drawing/2014/main" id="{00000000-0008-0000-00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0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51</xdr:row>
      <xdr:rowOff>23813</xdr:rowOff>
    </xdr:from>
    <xdr:to>
      <xdr:col>11</xdr:col>
      <xdr:colOff>669768</xdr:colOff>
      <xdr:row>51</xdr:row>
      <xdr:rowOff>288768</xdr:rowOff>
    </xdr:to>
    <xdr:sp macro="" textlink="">
      <xdr:nvSpPr>
        <xdr:cNvPr id="19721" name="Check Box 18" hidden="1">
          <a:extLst>
            <a:ext uri="{FF2B5EF4-FFF2-40B4-BE49-F238E27FC236}">
              <a16:creationId xmlns:a16="http://schemas.microsoft.com/office/drawing/2014/main" id="{00000000-0008-0000-0100-0000094D0000}"/>
            </a:ext>
          </a:extLst>
        </xdr:cNvPr>
        <xdr:cNvSpPr>
          <a:spLocks noRot="1"/>
        </xdr:cNvSpPr>
      </xdr:nvSpPr>
      <xdr:spPr>
        <a:xfrm>
          <a:off x="19126200" y="22631400"/>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0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323850</xdr:colOff>
      <xdr:row>38</xdr:row>
      <xdr:rowOff>19050</xdr:rowOff>
    </xdr:from>
    <xdr:to>
      <xdr:col>11</xdr:col>
      <xdr:colOff>665438</xdr:colOff>
      <xdr:row>38</xdr:row>
      <xdr:rowOff>287062</xdr:rowOff>
    </xdr:to>
    <xdr:sp macro="" textlink="" fLocksText="0">
      <xdr:nvSpPr>
        <xdr:cNvPr id="18458" name="Check Box 19" hidden="1">
          <a:extLst>
            <a:ext uri="{FF2B5EF4-FFF2-40B4-BE49-F238E27FC236}">
              <a16:creationId xmlns:a16="http://schemas.microsoft.com/office/drawing/2014/main" id="{5BDC4366-7F6B-4F56-A69F-C01D1B4582A5}"/>
            </a:ext>
          </a:extLst>
        </xdr:cNvPr>
        <xdr:cNvSpPr>
          <a:spLocks noRot="1"/>
        </xdr:cNvSpPr>
      </xdr:nvSpPr>
      <xdr:spPr>
        <a:xfrm>
          <a:off x="191166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0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18453" name="Check Box 36" hidden="1">
              <a:extLst>
                <a:ext uri="{63B3BB69-23CF-44E3-9099-C40C66FF867C}">
                  <a14:compatExt spid="_x0000_s18453"/>
                </a:ext>
                <a:ext uri="{FF2B5EF4-FFF2-40B4-BE49-F238E27FC236}">
                  <a16:creationId xmlns:a16="http://schemas.microsoft.com/office/drawing/2014/main" id="{00000000-0008-0000-00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328613</xdr:colOff>
      <xdr:row>37</xdr:row>
      <xdr:rowOff>23813</xdr:rowOff>
    </xdr:from>
    <xdr:to>
      <xdr:col>12</xdr:col>
      <xdr:colOff>663732</xdr:colOff>
      <xdr:row>37</xdr:row>
      <xdr:rowOff>282732</xdr:rowOff>
    </xdr:to>
    <xdr:sp macro="" textlink="">
      <xdr:nvSpPr>
        <xdr:cNvPr id="19722" name="Check Box 22" hidden="1">
          <a:extLst>
            <a:ext uri="{FF2B5EF4-FFF2-40B4-BE49-F238E27FC236}">
              <a16:creationId xmlns:a16="http://schemas.microsoft.com/office/drawing/2014/main" id="{00000000-0008-0000-0100-00000A4D0000}"/>
            </a:ext>
          </a:extLst>
        </xdr:cNvPr>
        <xdr:cNvSpPr>
          <a:spLocks noRot="1"/>
        </xdr:cNvSpPr>
      </xdr:nvSpPr>
      <xdr:spPr>
        <a:xfrm>
          <a:off x="19983450" y="13030200"/>
          <a:ext cx="3333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0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0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48</xdr:row>
          <xdr:rowOff>28575</xdr:rowOff>
        </xdr:from>
        <xdr:to>
          <xdr:col>12</xdr:col>
          <xdr:colOff>657225</xdr:colOff>
          <xdr:row>48</xdr:row>
          <xdr:rowOff>276225</xdr:rowOff>
        </xdr:to>
        <xdr:sp macro="" textlink="">
          <xdr:nvSpPr>
            <xdr:cNvPr id="18464" name="Check Box 21" hidden="1">
              <a:extLst>
                <a:ext uri="{63B3BB69-23CF-44E3-9099-C40C66FF867C}">
                  <a14:compatExt spid="_x0000_s18464"/>
                </a:ext>
                <a:ext uri="{FF2B5EF4-FFF2-40B4-BE49-F238E27FC236}">
                  <a16:creationId xmlns:a16="http://schemas.microsoft.com/office/drawing/2014/main" id="{00000000-0008-0000-00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18457" name="Check Box 37" hidden="1">
              <a:extLst>
                <a:ext uri="{63B3BB69-23CF-44E3-9099-C40C66FF867C}">
                  <a14:compatExt spid="_x0000_s18457"/>
                </a:ext>
                <a:ext uri="{FF2B5EF4-FFF2-40B4-BE49-F238E27FC236}">
                  <a16:creationId xmlns:a16="http://schemas.microsoft.com/office/drawing/2014/main" id="{00000000-0008-0000-00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42</xdr:row>
          <xdr:rowOff>28575</xdr:rowOff>
        </xdr:from>
        <xdr:to>
          <xdr:col>12</xdr:col>
          <xdr:colOff>657225</xdr:colOff>
          <xdr:row>42</xdr:row>
          <xdr:rowOff>295275</xdr:rowOff>
        </xdr:to>
        <xdr:sp macro="" textlink="">
          <xdr:nvSpPr>
            <xdr:cNvPr id="18633" name="Check Box 38" hidden="1">
              <a:extLst>
                <a:ext uri="{63B3BB69-23CF-44E3-9099-C40C66FF867C}">
                  <a14:compatExt spid="_x0000_s18458"/>
                </a:ext>
                <a:ext uri="{FF2B5EF4-FFF2-40B4-BE49-F238E27FC236}">
                  <a16:creationId xmlns:a16="http://schemas.microsoft.com/office/drawing/2014/main" id="{00000000-0008-0000-0000-0000C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43</xdr:row>
          <xdr:rowOff>28575</xdr:rowOff>
        </xdr:from>
        <xdr:to>
          <xdr:col>12</xdr:col>
          <xdr:colOff>657225</xdr:colOff>
          <xdr:row>43</xdr:row>
          <xdr:rowOff>276225</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0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44</xdr:row>
          <xdr:rowOff>28575</xdr:rowOff>
        </xdr:from>
        <xdr:to>
          <xdr:col>12</xdr:col>
          <xdr:colOff>657225</xdr:colOff>
          <xdr:row>44</xdr:row>
          <xdr:rowOff>276225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0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0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46</xdr:row>
          <xdr:rowOff>28575</xdr:rowOff>
        </xdr:from>
        <xdr:to>
          <xdr:col>12</xdr:col>
          <xdr:colOff>657225</xdr:colOff>
          <xdr:row>46</xdr:row>
          <xdr:rowOff>276225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0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47</xdr:row>
          <xdr:rowOff>28575</xdr:rowOff>
        </xdr:from>
        <xdr:to>
          <xdr:col>12</xdr:col>
          <xdr:colOff>657225</xdr:colOff>
          <xdr:row>47</xdr:row>
          <xdr:rowOff>276225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0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328613</xdr:colOff>
      <xdr:row>48</xdr:row>
      <xdr:rowOff>23813</xdr:rowOff>
    </xdr:from>
    <xdr:to>
      <xdr:col>12</xdr:col>
      <xdr:colOff>663732</xdr:colOff>
      <xdr:row>48</xdr:row>
      <xdr:rowOff>282732</xdr:rowOff>
    </xdr:to>
    <xdr:sp macro="" textlink="">
      <xdr:nvSpPr>
        <xdr:cNvPr id="19724" name="Check Box 32" hidden="1">
          <a:extLst>
            <a:ext uri="{FF2B5EF4-FFF2-40B4-BE49-F238E27FC236}">
              <a16:creationId xmlns:a16="http://schemas.microsoft.com/office/drawing/2014/main" id="{00000000-0008-0000-0100-00000C4D0000}"/>
            </a:ext>
          </a:extLst>
        </xdr:cNvPr>
        <xdr:cNvSpPr>
          <a:spLocks noRot="1"/>
        </xdr:cNvSpPr>
      </xdr:nvSpPr>
      <xdr:spPr>
        <a:xfrm>
          <a:off x="19983450" y="20574000"/>
          <a:ext cx="3333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49</xdr:row>
          <xdr:rowOff>28575</xdr:rowOff>
        </xdr:from>
        <xdr:to>
          <xdr:col>12</xdr:col>
          <xdr:colOff>657225</xdr:colOff>
          <xdr:row>49</xdr:row>
          <xdr:rowOff>276225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0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18474" name="Check Box 23" hidden="1">
              <a:extLst>
                <a:ext uri="{63B3BB69-23CF-44E3-9099-C40C66FF867C}">
                  <a14:compatExt spid="_x0000_s18474"/>
                </a:ext>
                <a:ext uri="{FF2B5EF4-FFF2-40B4-BE49-F238E27FC236}">
                  <a16:creationId xmlns:a16="http://schemas.microsoft.com/office/drawing/2014/main" id="{00000000-0008-0000-00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51</xdr:row>
          <xdr:rowOff>28575</xdr:rowOff>
        </xdr:from>
        <xdr:to>
          <xdr:col>12</xdr:col>
          <xdr:colOff>657225</xdr:colOff>
          <xdr:row>51</xdr:row>
          <xdr:rowOff>295275</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0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0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18468" name="Check Box 39" hidden="1">
              <a:extLst>
                <a:ext uri="{63B3BB69-23CF-44E3-9099-C40C66FF867C}">
                  <a14:compatExt spid="_x0000_s18468"/>
                </a:ext>
                <a:ext uri="{FF2B5EF4-FFF2-40B4-BE49-F238E27FC236}">
                  <a16:creationId xmlns:a16="http://schemas.microsoft.com/office/drawing/2014/main" id="{00000000-0008-0000-00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18469" name="Check Box 40" hidden="1">
              <a:extLst>
                <a:ext uri="{63B3BB69-23CF-44E3-9099-C40C66FF867C}">
                  <a14:compatExt spid="_x0000_s18469"/>
                </a:ext>
                <a:ext uri="{FF2B5EF4-FFF2-40B4-BE49-F238E27FC236}">
                  <a16:creationId xmlns:a16="http://schemas.microsoft.com/office/drawing/2014/main" id="{00000000-0008-0000-00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18470" name="Check Box 41" hidden="1">
              <a:extLst>
                <a:ext uri="{63B3BB69-23CF-44E3-9099-C40C66FF867C}">
                  <a14:compatExt spid="_x0000_s18470"/>
                </a:ext>
                <a:ext uri="{FF2B5EF4-FFF2-40B4-BE49-F238E27FC236}">
                  <a16:creationId xmlns:a16="http://schemas.microsoft.com/office/drawing/2014/main" id="{00000000-0008-0000-00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0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0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43</xdr:row>
          <xdr:rowOff>28575</xdr:rowOff>
        </xdr:from>
        <xdr:to>
          <xdr:col>13</xdr:col>
          <xdr:colOff>657225</xdr:colOff>
          <xdr:row>43</xdr:row>
          <xdr:rowOff>276225</xdr:rowOff>
        </xdr:to>
        <xdr:sp macro="" textlink="">
          <xdr:nvSpPr>
            <xdr:cNvPr id="18482" name="Check Box 25" hidden="1">
              <a:extLst>
                <a:ext uri="{63B3BB69-23CF-44E3-9099-C40C66FF867C}">
                  <a14:compatExt spid="_x0000_s18482"/>
                </a:ext>
                <a:ext uri="{FF2B5EF4-FFF2-40B4-BE49-F238E27FC236}">
                  <a16:creationId xmlns:a16="http://schemas.microsoft.com/office/drawing/2014/main" id="{00000000-0008-0000-00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0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328613</xdr:colOff>
      <xdr:row>41</xdr:row>
      <xdr:rowOff>23813</xdr:rowOff>
    </xdr:from>
    <xdr:to>
      <xdr:col>12</xdr:col>
      <xdr:colOff>663732</xdr:colOff>
      <xdr:row>41</xdr:row>
      <xdr:rowOff>282732</xdr:rowOff>
    </xdr:to>
    <xdr:sp macro="" textlink="">
      <xdr:nvSpPr>
        <xdr:cNvPr id="19725" name="Check Box 42" hidden="1">
          <a:extLst>
            <a:ext uri="{FF2B5EF4-FFF2-40B4-BE49-F238E27FC236}">
              <a16:creationId xmlns:a16="http://schemas.microsoft.com/office/drawing/2014/main" id="{00000000-0008-0000-0100-00000D4D0000}"/>
            </a:ext>
          </a:extLst>
        </xdr:cNvPr>
        <xdr:cNvSpPr>
          <a:spLocks noRot="1"/>
        </xdr:cNvSpPr>
      </xdr:nvSpPr>
      <xdr:spPr>
        <a:xfrm>
          <a:off x="19983450" y="15773400"/>
          <a:ext cx="3333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0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37</xdr:row>
          <xdr:rowOff>28575</xdr:rowOff>
        </xdr:from>
        <xdr:to>
          <xdr:col>13</xdr:col>
          <xdr:colOff>657225</xdr:colOff>
          <xdr:row>37</xdr:row>
          <xdr:rowOff>276225</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0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38</xdr:row>
          <xdr:rowOff>28575</xdr:rowOff>
        </xdr:from>
        <xdr:to>
          <xdr:col>13</xdr:col>
          <xdr:colOff>657225</xdr:colOff>
          <xdr:row>38</xdr:row>
          <xdr:rowOff>276225</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0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0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0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00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42</xdr:row>
          <xdr:rowOff>28575</xdr:rowOff>
        </xdr:from>
        <xdr:to>
          <xdr:col>13</xdr:col>
          <xdr:colOff>657225</xdr:colOff>
          <xdr:row>42</xdr:row>
          <xdr:rowOff>295275</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0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13</xdr:col>
      <xdr:colOff>328613</xdr:colOff>
      <xdr:row>43</xdr:row>
      <xdr:rowOff>23813</xdr:rowOff>
    </xdr:from>
    <xdr:to>
      <xdr:col>13</xdr:col>
      <xdr:colOff>663732</xdr:colOff>
      <xdr:row>43</xdr:row>
      <xdr:rowOff>282732</xdr:rowOff>
    </xdr:to>
    <xdr:sp macro="" textlink="">
      <xdr:nvSpPr>
        <xdr:cNvPr id="19726" name="Check Box 50" hidden="1">
          <a:extLst>
            <a:ext uri="{FF2B5EF4-FFF2-40B4-BE49-F238E27FC236}">
              <a16:creationId xmlns:a16="http://schemas.microsoft.com/office/drawing/2014/main" id="{00000000-0008-0000-0100-00000E4D0000}"/>
            </a:ext>
          </a:extLst>
        </xdr:cNvPr>
        <xdr:cNvSpPr>
          <a:spLocks noRot="1"/>
        </xdr:cNvSpPr>
      </xdr:nvSpPr>
      <xdr:spPr>
        <a:xfrm>
          <a:off x="20840700" y="17145000"/>
          <a:ext cx="3333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44</xdr:row>
          <xdr:rowOff>28575</xdr:rowOff>
        </xdr:from>
        <xdr:to>
          <xdr:col>13</xdr:col>
          <xdr:colOff>657225</xdr:colOff>
          <xdr:row>44</xdr:row>
          <xdr:rowOff>276225</xdr:rowOff>
        </xdr:to>
        <xdr:sp macro="" textlink="">
          <xdr:nvSpPr>
            <xdr:cNvPr id="18483" name="Check Box 51" hidden="1">
              <a:extLst>
                <a:ext uri="{63B3BB69-23CF-44E3-9099-C40C66FF867C}">
                  <a14:compatExt spid="_x0000_s18483"/>
                </a:ext>
                <a:ext uri="{FF2B5EF4-FFF2-40B4-BE49-F238E27FC236}">
                  <a16:creationId xmlns:a16="http://schemas.microsoft.com/office/drawing/2014/main" id="{00000000-0008-0000-0000-00003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323850</xdr:colOff>
      <xdr:row>41</xdr:row>
      <xdr:rowOff>19050</xdr:rowOff>
    </xdr:from>
    <xdr:to>
      <xdr:col>11</xdr:col>
      <xdr:colOff>665438</xdr:colOff>
      <xdr:row>41</xdr:row>
      <xdr:rowOff>287062</xdr:rowOff>
    </xdr:to>
    <xdr:sp macro="" textlink="" fLocksText="0">
      <xdr:nvSpPr>
        <xdr:cNvPr id="18494" name="Check Box 27" hidden="1">
          <a:extLst>
            <a:ext uri="{FF2B5EF4-FFF2-40B4-BE49-F238E27FC236}">
              <a16:creationId xmlns:a16="http://schemas.microsoft.com/office/drawing/2014/main" id="{018F16F2-0F94-44F7-9201-ED42A1C22400}"/>
            </a:ext>
          </a:extLst>
        </xdr:cNvPr>
        <xdr:cNvSpPr>
          <a:spLocks noRot="1"/>
        </xdr:cNvSpPr>
      </xdr:nvSpPr>
      <xdr:spPr>
        <a:xfrm>
          <a:off x="191166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46</xdr:row>
          <xdr:rowOff>28575</xdr:rowOff>
        </xdr:from>
        <xdr:to>
          <xdr:col>13</xdr:col>
          <xdr:colOff>657225</xdr:colOff>
          <xdr:row>46</xdr:row>
          <xdr:rowOff>276225</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00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323850</xdr:colOff>
      <xdr:row>41</xdr:row>
      <xdr:rowOff>19050</xdr:rowOff>
    </xdr:from>
    <xdr:to>
      <xdr:col>11</xdr:col>
      <xdr:colOff>665438</xdr:colOff>
      <xdr:row>41</xdr:row>
      <xdr:rowOff>287062</xdr:rowOff>
    </xdr:to>
    <xdr:sp macro="" textlink="" fLocksText="0">
      <xdr:nvSpPr>
        <xdr:cNvPr id="18496" name="Check Box 28" hidden="1">
          <a:extLst>
            <a:ext uri="{FF2B5EF4-FFF2-40B4-BE49-F238E27FC236}">
              <a16:creationId xmlns:a16="http://schemas.microsoft.com/office/drawing/2014/main" id="{B77CA145-66F6-44DE-B0DF-C410A9CE6EA1}"/>
            </a:ext>
          </a:extLst>
        </xdr:cNvPr>
        <xdr:cNvSpPr>
          <a:spLocks noRot="1"/>
        </xdr:cNvSpPr>
      </xdr:nvSpPr>
      <xdr:spPr>
        <a:xfrm>
          <a:off x="191166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48</xdr:row>
          <xdr:rowOff>28575</xdr:rowOff>
        </xdr:from>
        <xdr:to>
          <xdr:col>13</xdr:col>
          <xdr:colOff>657225</xdr:colOff>
          <xdr:row>48</xdr:row>
          <xdr:rowOff>276225</xdr:rowOff>
        </xdr:to>
        <xdr:sp macro="" textlink="">
          <xdr:nvSpPr>
            <xdr:cNvPr id="18485" name="Check Box 53" hidden="1">
              <a:extLst>
                <a:ext uri="{63B3BB69-23CF-44E3-9099-C40C66FF867C}">
                  <a14:compatExt spid="_x0000_s18485"/>
                </a:ext>
                <a:ext uri="{FF2B5EF4-FFF2-40B4-BE49-F238E27FC236}">
                  <a16:creationId xmlns:a16="http://schemas.microsoft.com/office/drawing/2014/main" id="{00000000-0008-0000-0000-00003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49</xdr:row>
          <xdr:rowOff>28575</xdr:rowOff>
        </xdr:from>
        <xdr:to>
          <xdr:col>13</xdr:col>
          <xdr:colOff>657225</xdr:colOff>
          <xdr:row>49</xdr:row>
          <xdr:rowOff>276225</xdr:rowOff>
        </xdr:to>
        <xdr:sp macro="" textlink="">
          <xdr:nvSpPr>
            <xdr:cNvPr id="18486" name="Check Box 54" hidden="1">
              <a:extLst>
                <a:ext uri="{63B3BB69-23CF-44E3-9099-C40C66FF867C}">
                  <a14:compatExt spid="_x0000_s18486"/>
                </a:ext>
                <a:ext uri="{FF2B5EF4-FFF2-40B4-BE49-F238E27FC236}">
                  <a16:creationId xmlns:a16="http://schemas.microsoft.com/office/drawing/2014/main" id="{00000000-0008-0000-0000-00003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50</xdr:row>
          <xdr:rowOff>28575</xdr:rowOff>
        </xdr:from>
        <xdr:to>
          <xdr:col>13</xdr:col>
          <xdr:colOff>657225</xdr:colOff>
          <xdr:row>50</xdr:row>
          <xdr:rowOff>276225</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0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51</xdr:row>
          <xdr:rowOff>28575</xdr:rowOff>
        </xdr:from>
        <xdr:to>
          <xdr:col>13</xdr:col>
          <xdr:colOff>657225</xdr:colOff>
          <xdr:row>51</xdr:row>
          <xdr:rowOff>295275</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0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38</xdr:row>
          <xdr:rowOff>28575</xdr:rowOff>
        </xdr:from>
        <xdr:to>
          <xdr:col>13</xdr:col>
          <xdr:colOff>657225</xdr:colOff>
          <xdr:row>38</xdr:row>
          <xdr:rowOff>276225</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0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18490" name="Check Box 58" hidden="1">
              <a:extLst>
                <a:ext uri="{63B3BB69-23CF-44E3-9099-C40C66FF867C}">
                  <a14:compatExt spid="_x0000_s18490"/>
                </a:ext>
                <a:ext uri="{FF2B5EF4-FFF2-40B4-BE49-F238E27FC236}">
                  <a16:creationId xmlns:a16="http://schemas.microsoft.com/office/drawing/2014/main" id="{00000000-0008-0000-0000-00003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18491" name="Check Box 59" hidden="1">
              <a:extLst>
                <a:ext uri="{63B3BB69-23CF-44E3-9099-C40C66FF867C}">
                  <a14:compatExt spid="_x0000_s18491"/>
                </a:ext>
                <a:ext uri="{FF2B5EF4-FFF2-40B4-BE49-F238E27FC236}">
                  <a16:creationId xmlns:a16="http://schemas.microsoft.com/office/drawing/2014/main" id="{00000000-0008-0000-0000-00003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18492" name="Check Box 42" hidden="1">
              <a:extLst>
                <a:ext uri="{63B3BB69-23CF-44E3-9099-C40C66FF867C}">
                  <a14:compatExt spid="_x0000_s18492"/>
                </a:ext>
                <a:ext uri="{FF2B5EF4-FFF2-40B4-BE49-F238E27FC236}">
                  <a16:creationId xmlns:a16="http://schemas.microsoft.com/office/drawing/2014/main" id="{00000000-0008-0000-0000-00003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18493" name="Check Box 43" hidden="1">
              <a:extLst>
                <a:ext uri="{63B3BB69-23CF-44E3-9099-C40C66FF867C}">
                  <a14:compatExt spid="_x0000_s18493"/>
                </a:ext>
                <a:ext uri="{FF2B5EF4-FFF2-40B4-BE49-F238E27FC236}">
                  <a16:creationId xmlns:a16="http://schemas.microsoft.com/office/drawing/2014/main" id="{00000000-0008-0000-00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18634" name="Check Box 44" hidden="1">
              <a:extLst>
                <a:ext uri="{63B3BB69-23CF-44E3-9099-C40C66FF867C}">
                  <a14:compatExt spid="_x0000_s18494"/>
                </a:ext>
                <a:ext uri="{FF2B5EF4-FFF2-40B4-BE49-F238E27FC236}">
                  <a16:creationId xmlns:a16="http://schemas.microsoft.com/office/drawing/2014/main" id="{00000000-0008-0000-0000-0000C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18495" name="Check Box 45" hidden="1">
              <a:extLst>
                <a:ext uri="{63B3BB69-23CF-44E3-9099-C40C66FF867C}">
                  <a14:compatExt spid="_x0000_s18495"/>
                </a:ext>
                <a:ext uri="{FF2B5EF4-FFF2-40B4-BE49-F238E27FC236}">
                  <a16:creationId xmlns:a16="http://schemas.microsoft.com/office/drawing/2014/main" id="{00000000-0008-0000-00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18635" name="Check Box 46" hidden="1">
              <a:extLst>
                <a:ext uri="{63B3BB69-23CF-44E3-9099-C40C66FF867C}">
                  <a14:compatExt spid="_x0000_s18496"/>
                </a:ext>
                <a:ext uri="{FF2B5EF4-FFF2-40B4-BE49-F238E27FC236}">
                  <a16:creationId xmlns:a16="http://schemas.microsoft.com/office/drawing/2014/main" id="{00000000-0008-0000-0000-0000C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18497" name="Check Box 47" hidden="1">
              <a:extLst>
                <a:ext uri="{63B3BB69-23CF-44E3-9099-C40C66FF867C}">
                  <a14:compatExt spid="_x0000_s18497"/>
                </a:ext>
                <a:ext uri="{FF2B5EF4-FFF2-40B4-BE49-F238E27FC236}">
                  <a16:creationId xmlns:a16="http://schemas.microsoft.com/office/drawing/2014/main" id="{00000000-0008-0000-00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18498" name="Check Box 48" hidden="1">
              <a:extLst>
                <a:ext uri="{63B3BB69-23CF-44E3-9099-C40C66FF867C}">
                  <a14:compatExt spid="_x0000_s18498"/>
                </a:ext>
                <a:ext uri="{FF2B5EF4-FFF2-40B4-BE49-F238E27FC236}">
                  <a16:creationId xmlns:a16="http://schemas.microsoft.com/office/drawing/2014/main" id="{00000000-0008-0000-00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37</xdr:row>
          <xdr:rowOff>28575</xdr:rowOff>
        </xdr:from>
        <xdr:to>
          <xdr:col>14</xdr:col>
          <xdr:colOff>752475</xdr:colOff>
          <xdr:row>37</xdr:row>
          <xdr:rowOff>276225</xdr:rowOff>
        </xdr:to>
        <xdr:sp macro="" textlink="">
          <xdr:nvSpPr>
            <xdr:cNvPr id="18499" name="Check Box 49" hidden="1">
              <a:extLst>
                <a:ext uri="{63B3BB69-23CF-44E3-9099-C40C66FF867C}">
                  <a14:compatExt spid="_x0000_s18499"/>
                </a:ext>
                <a:ext uri="{FF2B5EF4-FFF2-40B4-BE49-F238E27FC236}">
                  <a16:creationId xmlns:a16="http://schemas.microsoft.com/office/drawing/2014/main" id="{00000000-0008-0000-00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38</xdr:row>
          <xdr:rowOff>28575</xdr:rowOff>
        </xdr:from>
        <xdr:to>
          <xdr:col>14</xdr:col>
          <xdr:colOff>752475</xdr:colOff>
          <xdr:row>38</xdr:row>
          <xdr:rowOff>276225</xdr:rowOff>
        </xdr:to>
        <xdr:sp macro="" textlink="">
          <xdr:nvSpPr>
            <xdr:cNvPr id="18500" name="Check Box 50" hidden="1">
              <a:extLst>
                <a:ext uri="{63B3BB69-23CF-44E3-9099-C40C66FF867C}">
                  <a14:compatExt spid="_x0000_s18500"/>
                </a:ext>
                <a:ext uri="{FF2B5EF4-FFF2-40B4-BE49-F238E27FC236}">
                  <a16:creationId xmlns:a16="http://schemas.microsoft.com/office/drawing/2014/main" id="{00000000-0008-0000-00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18501" name="Check Box 51" hidden="1">
              <a:extLst>
                <a:ext uri="{63B3BB69-23CF-44E3-9099-C40C66FF867C}">
                  <a14:compatExt spid="_x0000_s18501"/>
                </a:ext>
                <a:ext uri="{FF2B5EF4-FFF2-40B4-BE49-F238E27FC236}">
                  <a16:creationId xmlns:a16="http://schemas.microsoft.com/office/drawing/2014/main" id="{00000000-0008-0000-00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18502" name="Check Box 52" hidden="1">
              <a:extLst>
                <a:ext uri="{63B3BB69-23CF-44E3-9099-C40C66FF867C}">
                  <a14:compatExt spid="_x0000_s18502"/>
                </a:ext>
                <a:ext uri="{FF2B5EF4-FFF2-40B4-BE49-F238E27FC236}">
                  <a16:creationId xmlns:a16="http://schemas.microsoft.com/office/drawing/2014/main" id="{00000000-0008-0000-00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18503" name="Check Box 53" hidden="1">
              <a:extLst>
                <a:ext uri="{63B3BB69-23CF-44E3-9099-C40C66FF867C}">
                  <a14:compatExt spid="_x0000_s18503"/>
                </a:ext>
                <a:ext uri="{FF2B5EF4-FFF2-40B4-BE49-F238E27FC236}">
                  <a16:creationId xmlns:a16="http://schemas.microsoft.com/office/drawing/2014/main" id="{00000000-0008-0000-00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42</xdr:row>
          <xdr:rowOff>28575</xdr:rowOff>
        </xdr:from>
        <xdr:to>
          <xdr:col>14</xdr:col>
          <xdr:colOff>752475</xdr:colOff>
          <xdr:row>42</xdr:row>
          <xdr:rowOff>295275</xdr:rowOff>
        </xdr:to>
        <xdr:sp macro="" textlink="">
          <xdr:nvSpPr>
            <xdr:cNvPr id="18504" name="Check Box 54" hidden="1">
              <a:extLst>
                <a:ext uri="{63B3BB69-23CF-44E3-9099-C40C66FF867C}">
                  <a14:compatExt spid="_x0000_s18504"/>
                </a:ext>
                <a:ext uri="{FF2B5EF4-FFF2-40B4-BE49-F238E27FC236}">
                  <a16:creationId xmlns:a16="http://schemas.microsoft.com/office/drawing/2014/main" id="{00000000-0008-0000-00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43</xdr:row>
          <xdr:rowOff>28575</xdr:rowOff>
        </xdr:from>
        <xdr:to>
          <xdr:col>14</xdr:col>
          <xdr:colOff>752475</xdr:colOff>
          <xdr:row>43</xdr:row>
          <xdr:rowOff>276225</xdr:rowOff>
        </xdr:to>
        <xdr:sp macro="" textlink="">
          <xdr:nvSpPr>
            <xdr:cNvPr id="18505" name="Check Box 55" hidden="1">
              <a:extLst>
                <a:ext uri="{63B3BB69-23CF-44E3-9099-C40C66FF867C}">
                  <a14:compatExt spid="_x0000_s18505"/>
                </a:ext>
                <a:ext uri="{FF2B5EF4-FFF2-40B4-BE49-F238E27FC236}">
                  <a16:creationId xmlns:a16="http://schemas.microsoft.com/office/drawing/2014/main" id="{00000000-0008-0000-00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44</xdr:row>
          <xdr:rowOff>28575</xdr:rowOff>
        </xdr:from>
        <xdr:to>
          <xdr:col>14</xdr:col>
          <xdr:colOff>752475</xdr:colOff>
          <xdr:row>44</xdr:row>
          <xdr:rowOff>276225</xdr:rowOff>
        </xdr:to>
        <xdr:sp macro="" textlink="">
          <xdr:nvSpPr>
            <xdr:cNvPr id="18506" name="Check Box 56" hidden="1">
              <a:extLst>
                <a:ext uri="{63B3BB69-23CF-44E3-9099-C40C66FF867C}">
                  <a14:compatExt spid="_x0000_s18506"/>
                </a:ext>
                <a:ext uri="{FF2B5EF4-FFF2-40B4-BE49-F238E27FC236}">
                  <a16:creationId xmlns:a16="http://schemas.microsoft.com/office/drawing/2014/main" id="{00000000-0008-0000-00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45</xdr:row>
          <xdr:rowOff>28575</xdr:rowOff>
        </xdr:from>
        <xdr:to>
          <xdr:col>14</xdr:col>
          <xdr:colOff>752475</xdr:colOff>
          <xdr:row>45</xdr:row>
          <xdr:rowOff>276225</xdr:rowOff>
        </xdr:to>
        <xdr:sp macro="" textlink="">
          <xdr:nvSpPr>
            <xdr:cNvPr id="18507" name="Check Box 57" hidden="1">
              <a:extLst>
                <a:ext uri="{63B3BB69-23CF-44E3-9099-C40C66FF867C}">
                  <a14:compatExt spid="_x0000_s18507"/>
                </a:ext>
                <a:ext uri="{FF2B5EF4-FFF2-40B4-BE49-F238E27FC236}">
                  <a16:creationId xmlns:a16="http://schemas.microsoft.com/office/drawing/2014/main" id="{00000000-0008-0000-00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46</xdr:row>
          <xdr:rowOff>28575</xdr:rowOff>
        </xdr:from>
        <xdr:to>
          <xdr:col>14</xdr:col>
          <xdr:colOff>752475</xdr:colOff>
          <xdr:row>46</xdr:row>
          <xdr:rowOff>276225</xdr:rowOff>
        </xdr:to>
        <xdr:sp macro="" textlink="">
          <xdr:nvSpPr>
            <xdr:cNvPr id="18508" name="Check Box 58" hidden="1">
              <a:extLst>
                <a:ext uri="{63B3BB69-23CF-44E3-9099-C40C66FF867C}">
                  <a14:compatExt spid="_x0000_s18508"/>
                </a:ext>
                <a:ext uri="{FF2B5EF4-FFF2-40B4-BE49-F238E27FC236}">
                  <a16:creationId xmlns:a16="http://schemas.microsoft.com/office/drawing/2014/main" id="{00000000-0008-0000-00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47</xdr:row>
          <xdr:rowOff>28575</xdr:rowOff>
        </xdr:from>
        <xdr:to>
          <xdr:col>14</xdr:col>
          <xdr:colOff>752475</xdr:colOff>
          <xdr:row>47</xdr:row>
          <xdr:rowOff>276225</xdr:rowOff>
        </xdr:to>
        <xdr:sp macro="" textlink="">
          <xdr:nvSpPr>
            <xdr:cNvPr id="18509" name="Check Box 59" hidden="1">
              <a:extLst>
                <a:ext uri="{63B3BB69-23CF-44E3-9099-C40C66FF867C}">
                  <a14:compatExt spid="_x0000_s18509"/>
                </a:ext>
                <a:ext uri="{FF2B5EF4-FFF2-40B4-BE49-F238E27FC236}">
                  <a16:creationId xmlns:a16="http://schemas.microsoft.com/office/drawing/2014/main" id="{00000000-0008-0000-00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48</xdr:row>
          <xdr:rowOff>28575</xdr:rowOff>
        </xdr:from>
        <xdr:to>
          <xdr:col>14</xdr:col>
          <xdr:colOff>752475</xdr:colOff>
          <xdr:row>48</xdr:row>
          <xdr:rowOff>276225</xdr:rowOff>
        </xdr:to>
        <xdr:sp macro="" textlink="">
          <xdr:nvSpPr>
            <xdr:cNvPr id="18510" name="Check Box 60" hidden="1">
              <a:extLst>
                <a:ext uri="{63B3BB69-23CF-44E3-9099-C40C66FF867C}">
                  <a14:compatExt spid="_x0000_s18510"/>
                </a:ext>
                <a:ext uri="{FF2B5EF4-FFF2-40B4-BE49-F238E27FC236}">
                  <a16:creationId xmlns:a16="http://schemas.microsoft.com/office/drawing/2014/main" id="{00000000-0008-0000-00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49</xdr:row>
          <xdr:rowOff>28575</xdr:rowOff>
        </xdr:from>
        <xdr:to>
          <xdr:col>14</xdr:col>
          <xdr:colOff>752475</xdr:colOff>
          <xdr:row>49</xdr:row>
          <xdr:rowOff>276225</xdr:rowOff>
        </xdr:to>
        <xdr:sp macro="" textlink="">
          <xdr:nvSpPr>
            <xdr:cNvPr id="18511" name="Check Box 61" hidden="1">
              <a:extLst>
                <a:ext uri="{63B3BB69-23CF-44E3-9099-C40C66FF867C}">
                  <a14:compatExt spid="_x0000_s18511"/>
                </a:ext>
                <a:ext uri="{FF2B5EF4-FFF2-40B4-BE49-F238E27FC236}">
                  <a16:creationId xmlns:a16="http://schemas.microsoft.com/office/drawing/2014/main" id="{00000000-0008-0000-00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50</xdr:row>
          <xdr:rowOff>28575</xdr:rowOff>
        </xdr:from>
        <xdr:to>
          <xdr:col>14</xdr:col>
          <xdr:colOff>752475</xdr:colOff>
          <xdr:row>50</xdr:row>
          <xdr:rowOff>276225</xdr:rowOff>
        </xdr:to>
        <xdr:sp macro="" textlink="">
          <xdr:nvSpPr>
            <xdr:cNvPr id="18512" name="Check Box 62" hidden="1">
              <a:extLst>
                <a:ext uri="{63B3BB69-23CF-44E3-9099-C40C66FF867C}">
                  <a14:compatExt spid="_x0000_s18512"/>
                </a:ext>
                <a:ext uri="{FF2B5EF4-FFF2-40B4-BE49-F238E27FC236}">
                  <a16:creationId xmlns:a16="http://schemas.microsoft.com/office/drawing/2014/main" id="{00000000-0008-0000-00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51</xdr:row>
          <xdr:rowOff>28575</xdr:rowOff>
        </xdr:from>
        <xdr:to>
          <xdr:col>14</xdr:col>
          <xdr:colOff>752475</xdr:colOff>
          <xdr:row>51</xdr:row>
          <xdr:rowOff>295275</xdr:rowOff>
        </xdr:to>
        <xdr:sp macro="" textlink="">
          <xdr:nvSpPr>
            <xdr:cNvPr id="18513" name="Check Box 63" hidden="1">
              <a:extLst>
                <a:ext uri="{63B3BB69-23CF-44E3-9099-C40C66FF867C}">
                  <a14:compatExt spid="_x0000_s18513"/>
                </a:ext>
                <a:ext uri="{FF2B5EF4-FFF2-40B4-BE49-F238E27FC236}">
                  <a16:creationId xmlns:a16="http://schemas.microsoft.com/office/drawing/2014/main" id="{00000000-0008-0000-00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38</xdr:row>
          <xdr:rowOff>28575</xdr:rowOff>
        </xdr:from>
        <xdr:to>
          <xdr:col>14</xdr:col>
          <xdr:colOff>752475</xdr:colOff>
          <xdr:row>38</xdr:row>
          <xdr:rowOff>276225</xdr:rowOff>
        </xdr:to>
        <xdr:sp macro="" textlink="">
          <xdr:nvSpPr>
            <xdr:cNvPr id="18514" name="Check Box 64" hidden="1">
              <a:extLst>
                <a:ext uri="{63B3BB69-23CF-44E3-9099-C40C66FF867C}">
                  <a14:compatExt spid="_x0000_s18514"/>
                </a:ext>
                <a:ext uri="{FF2B5EF4-FFF2-40B4-BE49-F238E27FC236}">
                  <a16:creationId xmlns:a16="http://schemas.microsoft.com/office/drawing/2014/main" id="{00000000-0008-0000-00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18515" name="Check Box 65" hidden="1">
              <a:extLst>
                <a:ext uri="{63B3BB69-23CF-44E3-9099-C40C66FF867C}">
                  <a14:compatExt spid="_x0000_s18515"/>
                </a:ext>
                <a:ext uri="{FF2B5EF4-FFF2-40B4-BE49-F238E27FC236}">
                  <a16:creationId xmlns:a16="http://schemas.microsoft.com/office/drawing/2014/main" id="{00000000-0008-0000-00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18516" name="Check Box 66" hidden="1">
              <a:extLst>
                <a:ext uri="{63B3BB69-23CF-44E3-9099-C40C66FF867C}">
                  <a14:compatExt spid="_x0000_s18516"/>
                </a:ext>
                <a:ext uri="{FF2B5EF4-FFF2-40B4-BE49-F238E27FC236}">
                  <a16:creationId xmlns:a16="http://schemas.microsoft.com/office/drawing/2014/main" id="{00000000-0008-0000-00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18517" name="Check Box 67" hidden="1">
              <a:extLst>
                <a:ext uri="{63B3BB69-23CF-44E3-9099-C40C66FF867C}">
                  <a14:compatExt spid="_x0000_s18517"/>
                </a:ext>
                <a:ext uri="{FF2B5EF4-FFF2-40B4-BE49-F238E27FC236}">
                  <a16:creationId xmlns:a16="http://schemas.microsoft.com/office/drawing/2014/main" id="{00000000-0008-0000-00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18518" name="Check Box 68" hidden="1">
              <a:extLst>
                <a:ext uri="{63B3BB69-23CF-44E3-9099-C40C66FF867C}">
                  <a14:compatExt spid="_x0000_s18518"/>
                </a:ext>
                <a:ext uri="{FF2B5EF4-FFF2-40B4-BE49-F238E27FC236}">
                  <a16:creationId xmlns:a16="http://schemas.microsoft.com/office/drawing/2014/main" id="{00000000-0008-0000-00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18519" name="Check Box 69" hidden="1">
              <a:extLst>
                <a:ext uri="{63B3BB69-23CF-44E3-9099-C40C66FF867C}">
                  <a14:compatExt spid="_x0000_s18519"/>
                </a:ext>
                <a:ext uri="{FF2B5EF4-FFF2-40B4-BE49-F238E27FC236}">
                  <a16:creationId xmlns:a16="http://schemas.microsoft.com/office/drawing/2014/main" id="{00000000-0008-0000-00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18520" name="Check Box 70" hidden="1">
              <a:extLst>
                <a:ext uri="{63B3BB69-23CF-44E3-9099-C40C66FF867C}">
                  <a14:compatExt spid="_x0000_s18520"/>
                </a:ext>
                <a:ext uri="{FF2B5EF4-FFF2-40B4-BE49-F238E27FC236}">
                  <a16:creationId xmlns:a16="http://schemas.microsoft.com/office/drawing/2014/main" id="{00000000-0008-0000-00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18521" name="Check Box 71" hidden="1">
              <a:extLst>
                <a:ext uri="{63B3BB69-23CF-44E3-9099-C40C66FF867C}">
                  <a14:compatExt spid="_x0000_s18521"/>
                </a:ext>
                <a:ext uri="{FF2B5EF4-FFF2-40B4-BE49-F238E27FC236}">
                  <a16:creationId xmlns:a16="http://schemas.microsoft.com/office/drawing/2014/main" id="{00000000-0008-0000-00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18522" name="Check Box 72" hidden="1">
              <a:extLst>
                <a:ext uri="{63B3BB69-23CF-44E3-9099-C40C66FF867C}">
                  <a14:compatExt spid="_x0000_s18522"/>
                </a:ext>
                <a:ext uri="{FF2B5EF4-FFF2-40B4-BE49-F238E27FC236}">
                  <a16:creationId xmlns:a16="http://schemas.microsoft.com/office/drawing/2014/main" id="{00000000-0008-0000-00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18523" name="Check Box 73" hidden="1">
              <a:extLst>
                <a:ext uri="{63B3BB69-23CF-44E3-9099-C40C66FF867C}">
                  <a14:compatExt spid="_x0000_s18523"/>
                </a:ext>
                <a:ext uri="{FF2B5EF4-FFF2-40B4-BE49-F238E27FC236}">
                  <a16:creationId xmlns:a16="http://schemas.microsoft.com/office/drawing/2014/main" id="{00000000-0008-0000-0000-00005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12</xdr:col>
      <xdr:colOff>352425</xdr:colOff>
      <xdr:row>45</xdr:row>
      <xdr:rowOff>1371600</xdr:rowOff>
    </xdr:from>
    <xdr:ext cx="381000" cy="228600"/>
    <xdr:sp macro="" textlink="">
      <xdr:nvSpPr>
        <xdr:cNvPr id="18536" name="Check Box 74" hidden="1">
          <a:extLst>
            <a:ext uri="{FF2B5EF4-FFF2-40B4-BE49-F238E27FC236}">
              <a16:creationId xmlns:a16="http://schemas.microsoft.com/office/drawing/2014/main" id="{9E16DAC7-7946-4957-8609-BA49437A9176}"/>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18537" name="Check Box 75" hidden="1">
          <a:extLst>
            <a:ext uri="{FF2B5EF4-FFF2-40B4-BE49-F238E27FC236}">
              <a16:creationId xmlns:a16="http://schemas.microsoft.com/office/drawing/2014/main" id="{BF91E9A5-2143-4CA1-A627-335D7D2069ED}"/>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18538" name="Check Box 76" hidden="1">
          <a:extLst>
            <a:ext uri="{FF2B5EF4-FFF2-40B4-BE49-F238E27FC236}">
              <a16:creationId xmlns:a16="http://schemas.microsoft.com/office/drawing/2014/main" id="{6D83AF35-7418-453A-91F6-2D6CD6702B8E}"/>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18539" name="Check Box 77" hidden="1">
          <a:extLst>
            <a:ext uri="{FF2B5EF4-FFF2-40B4-BE49-F238E27FC236}">
              <a16:creationId xmlns:a16="http://schemas.microsoft.com/office/drawing/2014/main" id="{AD8F704D-1DD3-4461-B3EE-1E651E2AD531}"/>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18540" name="Check Box 78" hidden="1">
          <a:extLst>
            <a:ext uri="{FF2B5EF4-FFF2-40B4-BE49-F238E27FC236}">
              <a16:creationId xmlns:a16="http://schemas.microsoft.com/office/drawing/2014/main" id="{EFC6788E-31D4-4E4E-883E-2FC9175CB6F5}"/>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18541" name="Check Box 79" hidden="1">
          <a:extLst>
            <a:ext uri="{FF2B5EF4-FFF2-40B4-BE49-F238E27FC236}">
              <a16:creationId xmlns:a16="http://schemas.microsoft.com/office/drawing/2014/main" id="{50789DE1-AA4D-4E15-9EF9-FCD55ECB3B08}"/>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59</xdr:row>
          <xdr:rowOff>28575</xdr:rowOff>
        </xdr:from>
        <xdr:to>
          <xdr:col>11</xdr:col>
          <xdr:colOff>581025</xdr:colOff>
          <xdr:row>59</xdr:row>
          <xdr:rowOff>276225</xdr:rowOff>
        </xdr:to>
        <xdr:sp macro="" textlink="">
          <xdr:nvSpPr>
            <xdr:cNvPr id="18524" name="Check Box 80" hidden="1">
              <a:extLst>
                <a:ext uri="{63B3BB69-23CF-44E3-9099-C40C66FF867C}">
                  <a14:compatExt spid="_x0000_s18524"/>
                </a:ext>
                <a:ext uri="{FF2B5EF4-FFF2-40B4-BE49-F238E27FC236}">
                  <a16:creationId xmlns:a16="http://schemas.microsoft.com/office/drawing/2014/main" id="{00000000-0008-0000-0000-00005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60</xdr:row>
          <xdr:rowOff>28575</xdr:rowOff>
        </xdr:from>
        <xdr:to>
          <xdr:col>11</xdr:col>
          <xdr:colOff>581025</xdr:colOff>
          <xdr:row>60</xdr:row>
          <xdr:rowOff>276225</xdr:rowOff>
        </xdr:to>
        <xdr:sp macro="" textlink="">
          <xdr:nvSpPr>
            <xdr:cNvPr id="18525" name="Check Box 81" hidden="1">
              <a:extLst>
                <a:ext uri="{63B3BB69-23CF-44E3-9099-C40C66FF867C}">
                  <a14:compatExt spid="_x0000_s18525"/>
                </a:ext>
                <a:ext uri="{FF2B5EF4-FFF2-40B4-BE49-F238E27FC236}">
                  <a16:creationId xmlns:a16="http://schemas.microsoft.com/office/drawing/2014/main" id="{00000000-0008-0000-00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18526" name="Check Box 82" hidden="1">
              <a:extLst>
                <a:ext uri="{63B3BB69-23CF-44E3-9099-C40C66FF867C}">
                  <a14:compatExt spid="_x0000_s18526"/>
                </a:ext>
                <a:ext uri="{FF2B5EF4-FFF2-40B4-BE49-F238E27FC236}">
                  <a16:creationId xmlns:a16="http://schemas.microsoft.com/office/drawing/2014/main" id="{00000000-0008-0000-00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18527" name="Check Box 83" hidden="1">
              <a:extLst>
                <a:ext uri="{63B3BB69-23CF-44E3-9099-C40C66FF867C}">
                  <a14:compatExt spid="_x0000_s18527"/>
                </a:ext>
                <a:ext uri="{FF2B5EF4-FFF2-40B4-BE49-F238E27FC236}">
                  <a16:creationId xmlns:a16="http://schemas.microsoft.com/office/drawing/2014/main" id="{00000000-0008-0000-00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18528" name="Check Box 84" hidden="1">
              <a:extLst>
                <a:ext uri="{63B3BB69-23CF-44E3-9099-C40C66FF867C}">
                  <a14:compatExt spid="_x0000_s18528"/>
                </a:ext>
                <a:ext uri="{FF2B5EF4-FFF2-40B4-BE49-F238E27FC236}">
                  <a16:creationId xmlns:a16="http://schemas.microsoft.com/office/drawing/2014/main" id="{00000000-0008-0000-00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64</xdr:row>
          <xdr:rowOff>28575</xdr:rowOff>
        </xdr:from>
        <xdr:to>
          <xdr:col>11</xdr:col>
          <xdr:colOff>581025</xdr:colOff>
          <xdr:row>64</xdr:row>
          <xdr:rowOff>276225</xdr:rowOff>
        </xdr:to>
        <xdr:sp macro="" textlink="">
          <xdr:nvSpPr>
            <xdr:cNvPr id="18529" name="Check Box 85" hidden="1">
              <a:extLst>
                <a:ext uri="{63B3BB69-23CF-44E3-9099-C40C66FF867C}">
                  <a14:compatExt spid="_x0000_s18529"/>
                </a:ext>
                <a:ext uri="{FF2B5EF4-FFF2-40B4-BE49-F238E27FC236}">
                  <a16:creationId xmlns:a16="http://schemas.microsoft.com/office/drawing/2014/main" id="{00000000-0008-0000-00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65</xdr:row>
          <xdr:rowOff>28575</xdr:rowOff>
        </xdr:from>
        <xdr:to>
          <xdr:col>11</xdr:col>
          <xdr:colOff>581025</xdr:colOff>
          <xdr:row>65</xdr:row>
          <xdr:rowOff>276225</xdr:rowOff>
        </xdr:to>
        <xdr:sp macro="" textlink="">
          <xdr:nvSpPr>
            <xdr:cNvPr id="18530" name="Check Box 86" hidden="1">
              <a:extLst>
                <a:ext uri="{63B3BB69-23CF-44E3-9099-C40C66FF867C}">
                  <a14:compatExt spid="_x0000_s18530"/>
                </a:ext>
                <a:ext uri="{FF2B5EF4-FFF2-40B4-BE49-F238E27FC236}">
                  <a16:creationId xmlns:a16="http://schemas.microsoft.com/office/drawing/2014/main" id="{00000000-0008-0000-00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66</xdr:row>
          <xdr:rowOff>28575</xdr:rowOff>
        </xdr:from>
        <xdr:to>
          <xdr:col>11</xdr:col>
          <xdr:colOff>581025</xdr:colOff>
          <xdr:row>66</xdr:row>
          <xdr:rowOff>276225</xdr:rowOff>
        </xdr:to>
        <xdr:sp macro="" textlink="">
          <xdr:nvSpPr>
            <xdr:cNvPr id="18531" name="Check Box 87" hidden="1">
              <a:extLst>
                <a:ext uri="{63B3BB69-23CF-44E3-9099-C40C66FF867C}">
                  <a14:compatExt spid="_x0000_s18531"/>
                </a:ext>
                <a:ext uri="{FF2B5EF4-FFF2-40B4-BE49-F238E27FC236}">
                  <a16:creationId xmlns:a16="http://schemas.microsoft.com/office/drawing/2014/main" id="{00000000-0008-0000-00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67</xdr:row>
          <xdr:rowOff>28575</xdr:rowOff>
        </xdr:from>
        <xdr:to>
          <xdr:col>11</xdr:col>
          <xdr:colOff>581025</xdr:colOff>
          <xdr:row>67</xdr:row>
          <xdr:rowOff>276225</xdr:rowOff>
        </xdr:to>
        <xdr:sp macro="" textlink="">
          <xdr:nvSpPr>
            <xdr:cNvPr id="18532" name="Check Box 88" hidden="1">
              <a:extLst>
                <a:ext uri="{63B3BB69-23CF-44E3-9099-C40C66FF867C}">
                  <a14:compatExt spid="_x0000_s18532"/>
                </a:ext>
                <a:ext uri="{FF2B5EF4-FFF2-40B4-BE49-F238E27FC236}">
                  <a16:creationId xmlns:a16="http://schemas.microsoft.com/office/drawing/2014/main" id="{00000000-0008-0000-00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68</xdr:row>
          <xdr:rowOff>28575</xdr:rowOff>
        </xdr:from>
        <xdr:to>
          <xdr:col>11</xdr:col>
          <xdr:colOff>581025</xdr:colOff>
          <xdr:row>68</xdr:row>
          <xdr:rowOff>276225</xdr:rowOff>
        </xdr:to>
        <xdr:sp macro="" textlink="">
          <xdr:nvSpPr>
            <xdr:cNvPr id="18533" name="Check Box 89" hidden="1">
              <a:extLst>
                <a:ext uri="{63B3BB69-23CF-44E3-9099-C40C66FF867C}">
                  <a14:compatExt spid="_x0000_s18533"/>
                </a:ext>
                <a:ext uri="{FF2B5EF4-FFF2-40B4-BE49-F238E27FC236}">
                  <a16:creationId xmlns:a16="http://schemas.microsoft.com/office/drawing/2014/main" id="{00000000-0008-0000-0000-00006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69</xdr:row>
          <xdr:rowOff>28575</xdr:rowOff>
        </xdr:from>
        <xdr:to>
          <xdr:col>11</xdr:col>
          <xdr:colOff>581025</xdr:colOff>
          <xdr:row>69</xdr:row>
          <xdr:rowOff>276225</xdr:rowOff>
        </xdr:to>
        <xdr:sp macro="" textlink="">
          <xdr:nvSpPr>
            <xdr:cNvPr id="18534" name="Check Box 90" hidden="1">
              <a:extLst>
                <a:ext uri="{63B3BB69-23CF-44E3-9099-C40C66FF867C}">
                  <a14:compatExt spid="_x0000_s18534"/>
                </a:ext>
                <a:ext uri="{FF2B5EF4-FFF2-40B4-BE49-F238E27FC236}">
                  <a16:creationId xmlns:a16="http://schemas.microsoft.com/office/drawing/2014/main" id="{00000000-0008-0000-0000-00006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70</xdr:row>
          <xdr:rowOff>28575</xdr:rowOff>
        </xdr:from>
        <xdr:to>
          <xdr:col>11</xdr:col>
          <xdr:colOff>581025</xdr:colOff>
          <xdr:row>70</xdr:row>
          <xdr:rowOff>266700</xdr:rowOff>
        </xdr:to>
        <xdr:sp macro="" textlink="">
          <xdr:nvSpPr>
            <xdr:cNvPr id="18535" name="Check Box 91" hidden="1">
              <a:extLst>
                <a:ext uri="{63B3BB69-23CF-44E3-9099-C40C66FF867C}">
                  <a14:compatExt spid="_x0000_s18535"/>
                </a:ext>
                <a:ext uri="{FF2B5EF4-FFF2-40B4-BE49-F238E27FC236}">
                  <a16:creationId xmlns:a16="http://schemas.microsoft.com/office/drawing/2014/main" id="{00000000-0008-0000-0000-00006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71</xdr:row>
          <xdr:rowOff>28575</xdr:rowOff>
        </xdr:from>
        <xdr:to>
          <xdr:col>11</xdr:col>
          <xdr:colOff>581025</xdr:colOff>
          <xdr:row>71</xdr:row>
          <xdr:rowOff>266700</xdr:rowOff>
        </xdr:to>
        <xdr:sp macro="" textlink="">
          <xdr:nvSpPr>
            <xdr:cNvPr id="18637" name="Check Box 92" hidden="1">
              <a:extLst>
                <a:ext uri="{63B3BB69-23CF-44E3-9099-C40C66FF867C}">
                  <a14:compatExt spid="_x0000_s18536"/>
                </a:ext>
                <a:ext uri="{FF2B5EF4-FFF2-40B4-BE49-F238E27FC236}">
                  <a16:creationId xmlns:a16="http://schemas.microsoft.com/office/drawing/2014/main" id="{00000000-0008-0000-0000-0000C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72</xdr:row>
          <xdr:rowOff>28575</xdr:rowOff>
        </xdr:from>
        <xdr:to>
          <xdr:col>11</xdr:col>
          <xdr:colOff>581025</xdr:colOff>
          <xdr:row>72</xdr:row>
          <xdr:rowOff>276225</xdr:rowOff>
        </xdr:to>
        <xdr:sp macro="" textlink="">
          <xdr:nvSpPr>
            <xdr:cNvPr id="18639" name="Check Box 93" hidden="1">
              <a:extLst>
                <a:ext uri="{63B3BB69-23CF-44E3-9099-C40C66FF867C}">
                  <a14:compatExt spid="_x0000_s18537"/>
                </a:ext>
                <a:ext uri="{FF2B5EF4-FFF2-40B4-BE49-F238E27FC236}">
                  <a16:creationId xmlns:a16="http://schemas.microsoft.com/office/drawing/2014/main" id="{00000000-0008-0000-0000-0000C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73</xdr:row>
          <xdr:rowOff>28575</xdr:rowOff>
        </xdr:from>
        <xdr:to>
          <xdr:col>11</xdr:col>
          <xdr:colOff>581025</xdr:colOff>
          <xdr:row>73</xdr:row>
          <xdr:rowOff>295275</xdr:rowOff>
        </xdr:to>
        <xdr:sp macro="" textlink="">
          <xdr:nvSpPr>
            <xdr:cNvPr id="18640" name="Check Box 94" hidden="1">
              <a:extLst>
                <a:ext uri="{63B3BB69-23CF-44E3-9099-C40C66FF867C}">
                  <a14:compatExt spid="_x0000_s18538"/>
                </a:ext>
                <a:ext uri="{FF2B5EF4-FFF2-40B4-BE49-F238E27FC236}">
                  <a16:creationId xmlns:a16="http://schemas.microsoft.com/office/drawing/2014/main" id="{00000000-0008-0000-0000-0000D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60</xdr:row>
          <xdr:rowOff>28575</xdr:rowOff>
        </xdr:from>
        <xdr:to>
          <xdr:col>11</xdr:col>
          <xdr:colOff>581025</xdr:colOff>
          <xdr:row>60</xdr:row>
          <xdr:rowOff>276225</xdr:rowOff>
        </xdr:to>
        <xdr:sp macro="" textlink="">
          <xdr:nvSpPr>
            <xdr:cNvPr id="18641" name="Check Box 95" hidden="1">
              <a:extLst>
                <a:ext uri="{63B3BB69-23CF-44E3-9099-C40C66FF867C}">
                  <a14:compatExt spid="_x0000_s18539"/>
                </a:ext>
                <a:ext uri="{FF2B5EF4-FFF2-40B4-BE49-F238E27FC236}">
                  <a16:creationId xmlns:a16="http://schemas.microsoft.com/office/drawing/2014/main" id="{00000000-0008-0000-0000-0000D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18644" name="Check Box 96" hidden="1">
              <a:extLst>
                <a:ext uri="{63B3BB69-23CF-44E3-9099-C40C66FF867C}">
                  <a14:compatExt spid="_x0000_s18540"/>
                </a:ext>
                <a:ext uri="{FF2B5EF4-FFF2-40B4-BE49-F238E27FC236}">
                  <a16:creationId xmlns:a16="http://schemas.microsoft.com/office/drawing/2014/main" id="{00000000-0008-0000-0000-0000D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18758" name="Check Box 97" hidden="1">
              <a:extLst>
                <a:ext uri="{63B3BB69-23CF-44E3-9099-C40C66FF867C}">
                  <a14:compatExt spid="_x0000_s18541"/>
                </a:ext>
                <a:ext uri="{FF2B5EF4-FFF2-40B4-BE49-F238E27FC236}">
                  <a16:creationId xmlns:a16="http://schemas.microsoft.com/office/drawing/2014/main" id="{00000000-0008-0000-0000-00004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18542" name="Check Box 98" hidden="1">
              <a:extLst>
                <a:ext uri="{63B3BB69-23CF-44E3-9099-C40C66FF867C}">
                  <a14:compatExt spid="_x0000_s18542"/>
                </a:ext>
                <a:ext uri="{FF2B5EF4-FFF2-40B4-BE49-F238E27FC236}">
                  <a16:creationId xmlns:a16="http://schemas.microsoft.com/office/drawing/2014/main" id="{00000000-0008-0000-0000-00006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18543" name="Check Box 99" hidden="1">
              <a:extLst>
                <a:ext uri="{63B3BB69-23CF-44E3-9099-C40C66FF867C}">
                  <a14:compatExt spid="_x0000_s18543"/>
                </a:ext>
                <a:ext uri="{FF2B5EF4-FFF2-40B4-BE49-F238E27FC236}">
                  <a16:creationId xmlns:a16="http://schemas.microsoft.com/office/drawing/2014/main" id="{00000000-0008-0000-0000-00006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18544" name="Check Box 100" hidden="1">
              <a:extLst>
                <a:ext uri="{63B3BB69-23CF-44E3-9099-C40C66FF867C}">
                  <a14:compatExt spid="_x0000_s18544"/>
                </a:ext>
                <a:ext uri="{FF2B5EF4-FFF2-40B4-BE49-F238E27FC236}">
                  <a16:creationId xmlns:a16="http://schemas.microsoft.com/office/drawing/2014/main" id="{00000000-0008-0000-0000-00007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18545" name="Check Box 101" hidden="1">
              <a:extLst>
                <a:ext uri="{63B3BB69-23CF-44E3-9099-C40C66FF867C}">
                  <a14:compatExt spid="_x0000_s18545"/>
                </a:ext>
                <a:ext uri="{FF2B5EF4-FFF2-40B4-BE49-F238E27FC236}">
                  <a16:creationId xmlns:a16="http://schemas.microsoft.com/office/drawing/2014/main" id="{00000000-0008-0000-0000-00007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18546" name="Check Box 102" hidden="1">
              <a:extLst>
                <a:ext uri="{63B3BB69-23CF-44E3-9099-C40C66FF867C}">
                  <a14:compatExt spid="_x0000_s18546"/>
                </a:ext>
                <a:ext uri="{FF2B5EF4-FFF2-40B4-BE49-F238E27FC236}">
                  <a16:creationId xmlns:a16="http://schemas.microsoft.com/office/drawing/2014/main" id="{00000000-0008-0000-0000-00007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18547" name="Check Box 103" hidden="1">
              <a:extLst>
                <a:ext uri="{63B3BB69-23CF-44E3-9099-C40C66FF867C}">
                  <a14:compatExt spid="_x0000_s18547"/>
                </a:ext>
                <a:ext uri="{FF2B5EF4-FFF2-40B4-BE49-F238E27FC236}">
                  <a16:creationId xmlns:a16="http://schemas.microsoft.com/office/drawing/2014/main" id="{00000000-0008-0000-0000-00007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18548" name="Check Box 104" hidden="1">
              <a:extLst>
                <a:ext uri="{63B3BB69-23CF-44E3-9099-C40C66FF867C}">
                  <a14:compatExt spid="_x0000_s18548"/>
                </a:ext>
                <a:ext uri="{FF2B5EF4-FFF2-40B4-BE49-F238E27FC236}">
                  <a16:creationId xmlns:a16="http://schemas.microsoft.com/office/drawing/2014/main" id="{00000000-0008-0000-0000-00007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59</xdr:row>
          <xdr:rowOff>28575</xdr:rowOff>
        </xdr:from>
        <xdr:to>
          <xdr:col>12</xdr:col>
          <xdr:colOff>581025</xdr:colOff>
          <xdr:row>59</xdr:row>
          <xdr:rowOff>276225</xdr:rowOff>
        </xdr:to>
        <xdr:sp macro="" textlink="">
          <xdr:nvSpPr>
            <xdr:cNvPr id="18549" name="Check Box 105" hidden="1">
              <a:extLst>
                <a:ext uri="{63B3BB69-23CF-44E3-9099-C40C66FF867C}">
                  <a14:compatExt spid="_x0000_s18549"/>
                </a:ext>
                <a:ext uri="{FF2B5EF4-FFF2-40B4-BE49-F238E27FC236}">
                  <a16:creationId xmlns:a16="http://schemas.microsoft.com/office/drawing/2014/main" id="{00000000-0008-0000-0000-00007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60</xdr:row>
          <xdr:rowOff>28575</xdr:rowOff>
        </xdr:from>
        <xdr:to>
          <xdr:col>12</xdr:col>
          <xdr:colOff>581025</xdr:colOff>
          <xdr:row>60</xdr:row>
          <xdr:rowOff>276225</xdr:rowOff>
        </xdr:to>
        <xdr:sp macro="" textlink="">
          <xdr:nvSpPr>
            <xdr:cNvPr id="18550" name="Check Box 106" hidden="1">
              <a:extLst>
                <a:ext uri="{63B3BB69-23CF-44E3-9099-C40C66FF867C}">
                  <a14:compatExt spid="_x0000_s18550"/>
                </a:ext>
                <a:ext uri="{FF2B5EF4-FFF2-40B4-BE49-F238E27FC236}">
                  <a16:creationId xmlns:a16="http://schemas.microsoft.com/office/drawing/2014/main" id="{00000000-0008-0000-0000-00007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18551" name="Check Box 107" hidden="1">
              <a:extLst>
                <a:ext uri="{63B3BB69-23CF-44E3-9099-C40C66FF867C}">
                  <a14:compatExt spid="_x0000_s18551"/>
                </a:ext>
                <a:ext uri="{FF2B5EF4-FFF2-40B4-BE49-F238E27FC236}">
                  <a16:creationId xmlns:a16="http://schemas.microsoft.com/office/drawing/2014/main" id="{00000000-0008-0000-0000-00007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18552" name="Check Box 108" hidden="1">
              <a:extLst>
                <a:ext uri="{63B3BB69-23CF-44E3-9099-C40C66FF867C}">
                  <a14:compatExt spid="_x0000_s18552"/>
                </a:ext>
                <a:ext uri="{FF2B5EF4-FFF2-40B4-BE49-F238E27FC236}">
                  <a16:creationId xmlns:a16="http://schemas.microsoft.com/office/drawing/2014/main" id="{00000000-0008-0000-0000-00007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18553" name="Check Box 109" hidden="1">
              <a:extLst>
                <a:ext uri="{63B3BB69-23CF-44E3-9099-C40C66FF867C}">
                  <a14:compatExt spid="_x0000_s18553"/>
                </a:ext>
                <a:ext uri="{FF2B5EF4-FFF2-40B4-BE49-F238E27FC236}">
                  <a16:creationId xmlns:a16="http://schemas.microsoft.com/office/drawing/2014/main" id="{00000000-0008-0000-0000-00007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64</xdr:row>
          <xdr:rowOff>28575</xdr:rowOff>
        </xdr:from>
        <xdr:to>
          <xdr:col>12</xdr:col>
          <xdr:colOff>581025</xdr:colOff>
          <xdr:row>64</xdr:row>
          <xdr:rowOff>276225</xdr:rowOff>
        </xdr:to>
        <xdr:sp macro="" textlink="">
          <xdr:nvSpPr>
            <xdr:cNvPr id="18554" name="Check Box 110" hidden="1">
              <a:extLst>
                <a:ext uri="{63B3BB69-23CF-44E3-9099-C40C66FF867C}">
                  <a14:compatExt spid="_x0000_s18554"/>
                </a:ext>
                <a:ext uri="{FF2B5EF4-FFF2-40B4-BE49-F238E27FC236}">
                  <a16:creationId xmlns:a16="http://schemas.microsoft.com/office/drawing/2014/main" id="{00000000-0008-0000-0000-00007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65</xdr:row>
          <xdr:rowOff>28575</xdr:rowOff>
        </xdr:from>
        <xdr:to>
          <xdr:col>12</xdr:col>
          <xdr:colOff>581025</xdr:colOff>
          <xdr:row>65</xdr:row>
          <xdr:rowOff>276225</xdr:rowOff>
        </xdr:to>
        <xdr:sp macro="" textlink="">
          <xdr:nvSpPr>
            <xdr:cNvPr id="18555" name="Check Box 111" hidden="1">
              <a:extLst>
                <a:ext uri="{63B3BB69-23CF-44E3-9099-C40C66FF867C}">
                  <a14:compatExt spid="_x0000_s18555"/>
                </a:ext>
                <a:ext uri="{FF2B5EF4-FFF2-40B4-BE49-F238E27FC236}">
                  <a16:creationId xmlns:a16="http://schemas.microsoft.com/office/drawing/2014/main" id="{00000000-0008-0000-0000-00007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66</xdr:row>
          <xdr:rowOff>28575</xdr:rowOff>
        </xdr:from>
        <xdr:to>
          <xdr:col>12</xdr:col>
          <xdr:colOff>581025</xdr:colOff>
          <xdr:row>66</xdr:row>
          <xdr:rowOff>276225</xdr:rowOff>
        </xdr:to>
        <xdr:sp macro="" textlink="">
          <xdr:nvSpPr>
            <xdr:cNvPr id="18556" name="Check Box 112" hidden="1">
              <a:extLst>
                <a:ext uri="{63B3BB69-23CF-44E3-9099-C40C66FF867C}">
                  <a14:compatExt spid="_x0000_s18556"/>
                </a:ext>
                <a:ext uri="{FF2B5EF4-FFF2-40B4-BE49-F238E27FC236}">
                  <a16:creationId xmlns:a16="http://schemas.microsoft.com/office/drawing/2014/main" id="{00000000-0008-0000-0000-00007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67</xdr:row>
          <xdr:rowOff>28575</xdr:rowOff>
        </xdr:from>
        <xdr:to>
          <xdr:col>12</xdr:col>
          <xdr:colOff>581025</xdr:colOff>
          <xdr:row>67</xdr:row>
          <xdr:rowOff>276225</xdr:rowOff>
        </xdr:to>
        <xdr:sp macro="" textlink="">
          <xdr:nvSpPr>
            <xdr:cNvPr id="18557" name="Check Box 113" hidden="1">
              <a:extLst>
                <a:ext uri="{63B3BB69-23CF-44E3-9099-C40C66FF867C}">
                  <a14:compatExt spid="_x0000_s18557"/>
                </a:ext>
                <a:ext uri="{FF2B5EF4-FFF2-40B4-BE49-F238E27FC236}">
                  <a16:creationId xmlns:a16="http://schemas.microsoft.com/office/drawing/2014/main" id="{00000000-0008-0000-0000-00007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68</xdr:row>
          <xdr:rowOff>28575</xdr:rowOff>
        </xdr:from>
        <xdr:to>
          <xdr:col>12</xdr:col>
          <xdr:colOff>581025</xdr:colOff>
          <xdr:row>68</xdr:row>
          <xdr:rowOff>276225</xdr:rowOff>
        </xdr:to>
        <xdr:sp macro="" textlink="">
          <xdr:nvSpPr>
            <xdr:cNvPr id="18558" name="Check Box 114" hidden="1">
              <a:extLst>
                <a:ext uri="{63B3BB69-23CF-44E3-9099-C40C66FF867C}">
                  <a14:compatExt spid="_x0000_s18558"/>
                </a:ext>
                <a:ext uri="{FF2B5EF4-FFF2-40B4-BE49-F238E27FC236}">
                  <a16:creationId xmlns:a16="http://schemas.microsoft.com/office/drawing/2014/main" id="{00000000-0008-0000-0000-00007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69</xdr:row>
          <xdr:rowOff>28575</xdr:rowOff>
        </xdr:from>
        <xdr:to>
          <xdr:col>12</xdr:col>
          <xdr:colOff>581025</xdr:colOff>
          <xdr:row>69</xdr:row>
          <xdr:rowOff>276225</xdr:rowOff>
        </xdr:to>
        <xdr:sp macro="" textlink="">
          <xdr:nvSpPr>
            <xdr:cNvPr id="18559" name="Check Box 115" hidden="1">
              <a:extLst>
                <a:ext uri="{63B3BB69-23CF-44E3-9099-C40C66FF867C}">
                  <a14:compatExt spid="_x0000_s18559"/>
                </a:ext>
                <a:ext uri="{FF2B5EF4-FFF2-40B4-BE49-F238E27FC236}">
                  <a16:creationId xmlns:a16="http://schemas.microsoft.com/office/drawing/2014/main" id="{00000000-0008-0000-0000-00007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70</xdr:row>
          <xdr:rowOff>28575</xdr:rowOff>
        </xdr:from>
        <xdr:to>
          <xdr:col>12</xdr:col>
          <xdr:colOff>581025</xdr:colOff>
          <xdr:row>70</xdr:row>
          <xdr:rowOff>266700</xdr:rowOff>
        </xdr:to>
        <xdr:sp macro="" textlink="">
          <xdr:nvSpPr>
            <xdr:cNvPr id="18560" name="Check Box 116" hidden="1">
              <a:extLst>
                <a:ext uri="{63B3BB69-23CF-44E3-9099-C40C66FF867C}">
                  <a14:compatExt spid="_x0000_s18560"/>
                </a:ext>
                <a:ext uri="{FF2B5EF4-FFF2-40B4-BE49-F238E27FC236}">
                  <a16:creationId xmlns:a16="http://schemas.microsoft.com/office/drawing/2014/main" id="{00000000-0008-0000-0000-00008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71</xdr:row>
          <xdr:rowOff>28575</xdr:rowOff>
        </xdr:from>
        <xdr:to>
          <xdr:col>12</xdr:col>
          <xdr:colOff>581025</xdr:colOff>
          <xdr:row>71</xdr:row>
          <xdr:rowOff>266700</xdr:rowOff>
        </xdr:to>
        <xdr:sp macro="" textlink="">
          <xdr:nvSpPr>
            <xdr:cNvPr id="18561" name="Check Box 117" hidden="1">
              <a:extLst>
                <a:ext uri="{63B3BB69-23CF-44E3-9099-C40C66FF867C}">
                  <a14:compatExt spid="_x0000_s18561"/>
                </a:ext>
                <a:ext uri="{FF2B5EF4-FFF2-40B4-BE49-F238E27FC236}">
                  <a16:creationId xmlns:a16="http://schemas.microsoft.com/office/drawing/2014/main" id="{00000000-0008-0000-0000-00008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72</xdr:row>
          <xdr:rowOff>28575</xdr:rowOff>
        </xdr:from>
        <xdr:to>
          <xdr:col>12</xdr:col>
          <xdr:colOff>581025</xdr:colOff>
          <xdr:row>72</xdr:row>
          <xdr:rowOff>276225</xdr:rowOff>
        </xdr:to>
        <xdr:sp macro="" textlink="">
          <xdr:nvSpPr>
            <xdr:cNvPr id="18562" name="Check Box 118" hidden="1">
              <a:extLst>
                <a:ext uri="{63B3BB69-23CF-44E3-9099-C40C66FF867C}">
                  <a14:compatExt spid="_x0000_s18562"/>
                </a:ext>
                <a:ext uri="{FF2B5EF4-FFF2-40B4-BE49-F238E27FC236}">
                  <a16:creationId xmlns:a16="http://schemas.microsoft.com/office/drawing/2014/main" id="{00000000-0008-0000-0000-00008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73</xdr:row>
          <xdr:rowOff>28575</xdr:rowOff>
        </xdr:from>
        <xdr:to>
          <xdr:col>12</xdr:col>
          <xdr:colOff>581025</xdr:colOff>
          <xdr:row>73</xdr:row>
          <xdr:rowOff>295275</xdr:rowOff>
        </xdr:to>
        <xdr:sp macro="" textlink="">
          <xdr:nvSpPr>
            <xdr:cNvPr id="18563" name="Check Box 119" hidden="1">
              <a:extLst>
                <a:ext uri="{63B3BB69-23CF-44E3-9099-C40C66FF867C}">
                  <a14:compatExt spid="_x0000_s18563"/>
                </a:ext>
                <a:ext uri="{FF2B5EF4-FFF2-40B4-BE49-F238E27FC236}">
                  <a16:creationId xmlns:a16="http://schemas.microsoft.com/office/drawing/2014/main" id="{00000000-0008-0000-0000-00008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60</xdr:row>
          <xdr:rowOff>28575</xdr:rowOff>
        </xdr:from>
        <xdr:to>
          <xdr:col>12</xdr:col>
          <xdr:colOff>581025</xdr:colOff>
          <xdr:row>60</xdr:row>
          <xdr:rowOff>276225</xdr:rowOff>
        </xdr:to>
        <xdr:sp macro="" textlink="">
          <xdr:nvSpPr>
            <xdr:cNvPr id="18564" name="Check Box 120" hidden="1">
              <a:extLst>
                <a:ext uri="{63B3BB69-23CF-44E3-9099-C40C66FF867C}">
                  <a14:compatExt spid="_x0000_s18564"/>
                </a:ext>
                <a:ext uri="{FF2B5EF4-FFF2-40B4-BE49-F238E27FC236}">
                  <a16:creationId xmlns:a16="http://schemas.microsoft.com/office/drawing/2014/main" id="{00000000-0008-0000-0000-00008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18565" name="Check Box 121" hidden="1">
              <a:extLst>
                <a:ext uri="{63B3BB69-23CF-44E3-9099-C40C66FF867C}">
                  <a14:compatExt spid="_x0000_s18565"/>
                </a:ext>
                <a:ext uri="{FF2B5EF4-FFF2-40B4-BE49-F238E27FC236}">
                  <a16:creationId xmlns:a16="http://schemas.microsoft.com/office/drawing/2014/main" id="{00000000-0008-0000-0000-00008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18566" name="Check Box 122" hidden="1">
              <a:extLst>
                <a:ext uri="{63B3BB69-23CF-44E3-9099-C40C66FF867C}">
                  <a14:compatExt spid="_x0000_s18566"/>
                </a:ext>
                <a:ext uri="{FF2B5EF4-FFF2-40B4-BE49-F238E27FC236}">
                  <a16:creationId xmlns:a16="http://schemas.microsoft.com/office/drawing/2014/main" id="{00000000-0008-0000-0000-00008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18567" name="Check Box 123" hidden="1">
              <a:extLst>
                <a:ext uri="{63B3BB69-23CF-44E3-9099-C40C66FF867C}">
                  <a14:compatExt spid="_x0000_s18567"/>
                </a:ext>
                <a:ext uri="{FF2B5EF4-FFF2-40B4-BE49-F238E27FC236}">
                  <a16:creationId xmlns:a16="http://schemas.microsoft.com/office/drawing/2014/main" id="{00000000-0008-0000-0000-00008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18568" name="Check Box 124" hidden="1">
              <a:extLst>
                <a:ext uri="{63B3BB69-23CF-44E3-9099-C40C66FF867C}">
                  <a14:compatExt spid="_x0000_s18568"/>
                </a:ext>
                <a:ext uri="{FF2B5EF4-FFF2-40B4-BE49-F238E27FC236}">
                  <a16:creationId xmlns:a16="http://schemas.microsoft.com/office/drawing/2014/main" id="{00000000-0008-0000-0000-00008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18569" name="Check Box 125" hidden="1">
              <a:extLst>
                <a:ext uri="{63B3BB69-23CF-44E3-9099-C40C66FF867C}">
                  <a14:compatExt spid="_x0000_s18569"/>
                </a:ext>
                <a:ext uri="{FF2B5EF4-FFF2-40B4-BE49-F238E27FC236}">
                  <a16:creationId xmlns:a16="http://schemas.microsoft.com/office/drawing/2014/main" id="{00000000-0008-0000-0000-00008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18570" name="Check Box 126" hidden="1">
              <a:extLst>
                <a:ext uri="{63B3BB69-23CF-44E3-9099-C40C66FF867C}">
                  <a14:compatExt spid="_x0000_s18570"/>
                </a:ext>
                <a:ext uri="{FF2B5EF4-FFF2-40B4-BE49-F238E27FC236}">
                  <a16:creationId xmlns:a16="http://schemas.microsoft.com/office/drawing/2014/main" id="{00000000-0008-0000-0000-00008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18571" name="Check Box 127" hidden="1">
              <a:extLst>
                <a:ext uri="{63B3BB69-23CF-44E3-9099-C40C66FF867C}">
                  <a14:compatExt spid="_x0000_s18571"/>
                </a:ext>
                <a:ext uri="{FF2B5EF4-FFF2-40B4-BE49-F238E27FC236}">
                  <a16:creationId xmlns:a16="http://schemas.microsoft.com/office/drawing/2014/main" id="{00000000-0008-0000-00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18590" name="Check Box 29" hidden="1">
              <a:extLst>
                <a:ext uri="{63B3BB69-23CF-44E3-9099-C40C66FF867C}">
                  <a14:compatExt spid="_x0000_s18590"/>
                </a:ext>
                <a:ext uri="{FF2B5EF4-FFF2-40B4-BE49-F238E27FC236}">
                  <a16:creationId xmlns:a16="http://schemas.microsoft.com/office/drawing/2014/main" id="{00000000-0008-0000-0000-00009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18572" name="Check Box 140" hidden="1">
              <a:extLst>
                <a:ext uri="{63B3BB69-23CF-44E3-9099-C40C66FF867C}">
                  <a14:compatExt spid="_x0000_s18572"/>
                </a:ext>
                <a:ext uri="{FF2B5EF4-FFF2-40B4-BE49-F238E27FC236}">
                  <a16:creationId xmlns:a16="http://schemas.microsoft.com/office/drawing/2014/main" id="{00000000-0008-0000-0000-00008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38</xdr:row>
          <xdr:rowOff>28575</xdr:rowOff>
        </xdr:from>
        <xdr:to>
          <xdr:col>12</xdr:col>
          <xdr:colOff>657225</xdr:colOff>
          <xdr:row>38</xdr:row>
          <xdr:rowOff>276225</xdr:rowOff>
        </xdr:to>
        <xdr:sp macro="" textlink="">
          <xdr:nvSpPr>
            <xdr:cNvPr id="18573" name="Check Box 141" hidden="1">
              <a:extLst>
                <a:ext uri="{63B3BB69-23CF-44E3-9099-C40C66FF867C}">
                  <a14:compatExt spid="_x0000_s18573"/>
                </a:ext>
                <a:ext uri="{FF2B5EF4-FFF2-40B4-BE49-F238E27FC236}">
                  <a16:creationId xmlns:a16="http://schemas.microsoft.com/office/drawing/2014/main" id="{00000000-0008-0000-00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60</xdr:row>
          <xdr:rowOff>28575</xdr:rowOff>
        </xdr:from>
        <xdr:to>
          <xdr:col>13</xdr:col>
          <xdr:colOff>581025</xdr:colOff>
          <xdr:row>60</xdr:row>
          <xdr:rowOff>276225</xdr:rowOff>
        </xdr:to>
        <xdr:sp macro="" textlink="">
          <xdr:nvSpPr>
            <xdr:cNvPr id="18574" name="Check Box 142" hidden="1">
              <a:extLst>
                <a:ext uri="{63B3BB69-23CF-44E3-9099-C40C66FF867C}">
                  <a14:compatExt spid="_x0000_s18574"/>
                </a:ext>
                <a:ext uri="{FF2B5EF4-FFF2-40B4-BE49-F238E27FC236}">
                  <a16:creationId xmlns:a16="http://schemas.microsoft.com/office/drawing/2014/main" id="{00000000-0008-0000-00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65</xdr:row>
          <xdr:rowOff>28575</xdr:rowOff>
        </xdr:from>
        <xdr:to>
          <xdr:col>14</xdr:col>
          <xdr:colOff>581025</xdr:colOff>
          <xdr:row>65</xdr:row>
          <xdr:rowOff>276225</xdr:rowOff>
        </xdr:to>
        <xdr:sp macro="" textlink="">
          <xdr:nvSpPr>
            <xdr:cNvPr id="18594" name="Check Box 31" hidden="1">
              <a:extLst>
                <a:ext uri="{63B3BB69-23CF-44E3-9099-C40C66FF867C}">
                  <a14:compatExt spid="_x0000_s18594"/>
                </a:ext>
                <a:ext uri="{FF2B5EF4-FFF2-40B4-BE49-F238E27FC236}">
                  <a16:creationId xmlns:a16="http://schemas.microsoft.com/office/drawing/2014/main" id="{00000000-0008-0000-0000-0000A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18575" name="Check Box 143" hidden="1">
              <a:extLst>
                <a:ext uri="{63B3BB69-23CF-44E3-9099-C40C66FF867C}">
                  <a14:compatExt spid="_x0000_s18575"/>
                </a:ext>
                <a:ext uri="{FF2B5EF4-FFF2-40B4-BE49-F238E27FC236}">
                  <a16:creationId xmlns:a16="http://schemas.microsoft.com/office/drawing/2014/main" id="{00000000-0008-0000-00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18576" name="Check Box 144" hidden="1">
              <a:extLst>
                <a:ext uri="{63B3BB69-23CF-44E3-9099-C40C66FF867C}">
                  <a14:compatExt spid="_x0000_s18576"/>
                </a:ext>
                <a:ext uri="{FF2B5EF4-FFF2-40B4-BE49-F238E27FC236}">
                  <a16:creationId xmlns:a16="http://schemas.microsoft.com/office/drawing/2014/main" id="{00000000-0008-0000-00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64</xdr:row>
          <xdr:rowOff>28575</xdr:rowOff>
        </xdr:from>
        <xdr:to>
          <xdr:col>13</xdr:col>
          <xdr:colOff>581025</xdr:colOff>
          <xdr:row>64</xdr:row>
          <xdr:rowOff>276225</xdr:rowOff>
        </xdr:to>
        <xdr:sp macro="" textlink="">
          <xdr:nvSpPr>
            <xdr:cNvPr id="18577" name="Check Box 145" hidden="1">
              <a:extLst>
                <a:ext uri="{63B3BB69-23CF-44E3-9099-C40C66FF867C}">
                  <a14:compatExt spid="_x0000_s18577"/>
                </a:ext>
                <a:ext uri="{FF2B5EF4-FFF2-40B4-BE49-F238E27FC236}">
                  <a16:creationId xmlns:a16="http://schemas.microsoft.com/office/drawing/2014/main" id="{00000000-0008-0000-00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71</xdr:row>
          <xdr:rowOff>28575</xdr:rowOff>
        </xdr:from>
        <xdr:to>
          <xdr:col>14</xdr:col>
          <xdr:colOff>581025</xdr:colOff>
          <xdr:row>71</xdr:row>
          <xdr:rowOff>266700</xdr:rowOff>
        </xdr:to>
        <xdr:sp macro="" textlink="">
          <xdr:nvSpPr>
            <xdr:cNvPr id="18598" name="Check Box 33" hidden="1">
              <a:extLst>
                <a:ext uri="{63B3BB69-23CF-44E3-9099-C40C66FF867C}">
                  <a14:compatExt spid="_x0000_s18598"/>
                </a:ext>
                <a:ext uri="{FF2B5EF4-FFF2-40B4-BE49-F238E27FC236}">
                  <a16:creationId xmlns:a16="http://schemas.microsoft.com/office/drawing/2014/main" id="{00000000-0008-0000-0000-0000A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66</xdr:row>
          <xdr:rowOff>28575</xdr:rowOff>
        </xdr:from>
        <xdr:to>
          <xdr:col>13</xdr:col>
          <xdr:colOff>581025</xdr:colOff>
          <xdr:row>66</xdr:row>
          <xdr:rowOff>276225</xdr:rowOff>
        </xdr:to>
        <xdr:sp macro="" textlink="">
          <xdr:nvSpPr>
            <xdr:cNvPr id="18578" name="Check Box 146" hidden="1">
              <a:extLst>
                <a:ext uri="{63B3BB69-23CF-44E3-9099-C40C66FF867C}">
                  <a14:compatExt spid="_x0000_s18578"/>
                </a:ext>
                <a:ext uri="{FF2B5EF4-FFF2-40B4-BE49-F238E27FC236}">
                  <a16:creationId xmlns:a16="http://schemas.microsoft.com/office/drawing/2014/main" id="{00000000-0008-0000-0000-00009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60</xdr:row>
          <xdr:rowOff>28575</xdr:rowOff>
        </xdr:from>
        <xdr:to>
          <xdr:col>14</xdr:col>
          <xdr:colOff>581025</xdr:colOff>
          <xdr:row>60</xdr:row>
          <xdr:rowOff>276225</xdr:rowOff>
        </xdr:to>
        <xdr:sp macro="" textlink="">
          <xdr:nvSpPr>
            <xdr:cNvPr id="18600" name="Check Box 34" hidden="1">
              <a:extLst>
                <a:ext uri="{63B3BB69-23CF-44E3-9099-C40C66FF867C}">
                  <a14:compatExt spid="_x0000_s18600"/>
                </a:ext>
                <a:ext uri="{FF2B5EF4-FFF2-40B4-BE49-F238E27FC236}">
                  <a16:creationId xmlns:a16="http://schemas.microsoft.com/office/drawing/2014/main" id="{00000000-0008-0000-0000-0000A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68</xdr:row>
          <xdr:rowOff>28575</xdr:rowOff>
        </xdr:from>
        <xdr:to>
          <xdr:col>13</xdr:col>
          <xdr:colOff>581025</xdr:colOff>
          <xdr:row>68</xdr:row>
          <xdr:rowOff>276225</xdr:rowOff>
        </xdr:to>
        <xdr:sp macro="" textlink="">
          <xdr:nvSpPr>
            <xdr:cNvPr id="18579" name="Check Box 147" hidden="1">
              <a:extLst>
                <a:ext uri="{63B3BB69-23CF-44E3-9099-C40C66FF867C}">
                  <a14:compatExt spid="_x0000_s18579"/>
                </a:ext>
                <a:ext uri="{FF2B5EF4-FFF2-40B4-BE49-F238E27FC236}">
                  <a16:creationId xmlns:a16="http://schemas.microsoft.com/office/drawing/2014/main" id="{00000000-0008-0000-0000-00009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18602" name="Check Box 35" hidden="1">
              <a:extLst>
                <a:ext uri="{63B3BB69-23CF-44E3-9099-C40C66FF867C}">
                  <a14:compatExt spid="_x0000_s18602"/>
                </a:ext>
                <a:ext uri="{FF2B5EF4-FFF2-40B4-BE49-F238E27FC236}">
                  <a16:creationId xmlns:a16="http://schemas.microsoft.com/office/drawing/2014/main" id="{00000000-0008-0000-0000-0000A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70</xdr:row>
          <xdr:rowOff>28575</xdr:rowOff>
        </xdr:from>
        <xdr:to>
          <xdr:col>13</xdr:col>
          <xdr:colOff>581025</xdr:colOff>
          <xdr:row>70</xdr:row>
          <xdr:rowOff>266700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0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18604" name="Check Box 36" hidden="1">
              <a:extLst>
                <a:ext uri="{63B3BB69-23CF-44E3-9099-C40C66FF867C}">
                  <a14:compatExt spid="_x0000_s18604"/>
                </a:ext>
                <a:ext uri="{FF2B5EF4-FFF2-40B4-BE49-F238E27FC236}">
                  <a16:creationId xmlns:a16="http://schemas.microsoft.com/office/drawing/2014/main" id="{00000000-0008-0000-0000-0000A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72</xdr:row>
          <xdr:rowOff>28575</xdr:rowOff>
        </xdr:from>
        <xdr:to>
          <xdr:col>13</xdr:col>
          <xdr:colOff>581025</xdr:colOff>
          <xdr:row>72</xdr:row>
          <xdr:rowOff>276225</xdr:rowOff>
        </xdr:to>
        <xdr:sp macro="" textlink="">
          <xdr:nvSpPr>
            <xdr:cNvPr id="18581" name="Check Box 149" hidden="1">
              <a:extLst>
                <a:ext uri="{63B3BB69-23CF-44E3-9099-C40C66FF867C}">
                  <a14:compatExt spid="_x0000_s18581"/>
                </a:ext>
                <a:ext uri="{FF2B5EF4-FFF2-40B4-BE49-F238E27FC236}">
                  <a16:creationId xmlns:a16="http://schemas.microsoft.com/office/drawing/2014/main" id="{00000000-0008-0000-0000-00009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45</xdr:row>
          <xdr:rowOff>28575</xdr:rowOff>
        </xdr:from>
        <xdr:to>
          <xdr:col>12</xdr:col>
          <xdr:colOff>657225</xdr:colOff>
          <xdr:row>45</xdr:row>
          <xdr:rowOff>276225</xdr:rowOff>
        </xdr:to>
        <xdr:sp macro="" textlink="">
          <xdr:nvSpPr>
            <xdr:cNvPr id="18582" name="Check Box 150" hidden="1">
              <a:extLst>
                <a:ext uri="{63B3BB69-23CF-44E3-9099-C40C66FF867C}">
                  <a14:compatExt spid="_x0000_s18582"/>
                </a:ext>
                <a:ext uri="{FF2B5EF4-FFF2-40B4-BE49-F238E27FC236}">
                  <a16:creationId xmlns:a16="http://schemas.microsoft.com/office/drawing/2014/main" id="{00000000-0008-0000-0000-00009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60</xdr:row>
          <xdr:rowOff>28575</xdr:rowOff>
        </xdr:from>
        <xdr:to>
          <xdr:col>13</xdr:col>
          <xdr:colOff>581025</xdr:colOff>
          <xdr:row>60</xdr:row>
          <xdr:rowOff>276225</xdr:rowOff>
        </xdr:to>
        <xdr:sp macro="" textlink="">
          <xdr:nvSpPr>
            <xdr:cNvPr id="18583" name="Check Box 151" hidden="1">
              <a:extLst>
                <a:ext uri="{63B3BB69-23CF-44E3-9099-C40C66FF867C}">
                  <a14:compatExt spid="_x0000_s18583"/>
                </a:ext>
                <a:ext uri="{FF2B5EF4-FFF2-40B4-BE49-F238E27FC236}">
                  <a16:creationId xmlns:a16="http://schemas.microsoft.com/office/drawing/2014/main" id="{00000000-0008-0000-0000-00009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18608" name="Check Box 38" hidden="1">
              <a:extLst>
                <a:ext uri="{63B3BB69-23CF-44E3-9099-C40C66FF867C}">
                  <a14:compatExt spid="_x0000_s18608"/>
                </a:ext>
                <a:ext uri="{FF2B5EF4-FFF2-40B4-BE49-F238E27FC236}">
                  <a16:creationId xmlns:a16="http://schemas.microsoft.com/office/drawing/2014/main" id="{00000000-0008-0000-0000-0000B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18584" name="Check Box 152" hidden="1">
              <a:extLst>
                <a:ext uri="{63B3BB69-23CF-44E3-9099-C40C66FF867C}">
                  <a14:compatExt spid="_x0000_s18584"/>
                </a:ext>
                <a:ext uri="{FF2B5EF4-FFF2-40B4-BE49-F238E27FC236}">
                  <a16:creationId xmlns:a16="http://schemas.microsoft.com/office/drawing/2014/main" id="{00000000-0008-0000-0000-00009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45</xdr:row>
          <xdr:rowOff>28575</xdr:rowOff>
        </xdr:from>
        <xdr:to>
          <xdr:col>13</xdr:col>
          <xdr:colOff>657225</xdr:colOff>
          <xdr:row>45</xdr:row>
          <xdr:rowOff>276225</xdr:rowOff>
        </xdr:to>
        <xdr:sp macro="" textlink="">
          <xdr:nvSpPr>
            <xdr:cNvPr id="18610" name="Check Box 39" hidden="1">
              <a:extLst>
                <a:ext uri="{63B3BB69-23CF-44E3-9099-C40C66FF867C}">
                  <a14:compatExt spid="_x0000_s18610"/>
                </a:ext>
                <a:ext uri="{FF2B5EF4-FFF2-40B4-BE49-F238E27FC236}">
                  <a16:creationId xmlns:a16="http://schemas.microsoft.com/office/drawing/2014/main" id="{00000000-0008-0000-0000-0000B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18585" name="Check Box 153" hidden="1">
              <a:extLst>
                <a:ext uri="{63B3BB69-23CF-44E3-9099-C40C66FF867C}">
                  <a14:compatExt spid="_x0000_s18585"/>
                </a:ext>
                <a:ext uri="{FF2B5EF4-FFF2-40B4-BE49-F238E27FC236}">
                  <a16:creationId xmlns:a16="http://schemas.microsoft.com/office/drawing/2014/main" id="{00000000-0008-0000-0000-00009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18612" name="Check Box 40" hidden="1">
              <a:extLst>
                <a:ext uri="{63B3BB69-23CF-44E3-9099-C40C66FF867C}">
                  <a14:compatExt spid="_x0000_s18612"/>
                </a:ext>
                <a:ext uri="{FF2B5EF4-FFF2-40B4-BE49-F238E27FC236}">
                  <a16:creationId xmlns:a16="http://schemas.microsoft.com/office/drawing/2014/main" id="{00000000-0008-0000-0000-0000B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18586" name="Check Box 154" hidden="1">
              <a:extLst>
                <a:ext uri="{63B3BB69-23CF-44E3-9099-C40C66FF867C}">
                  <a14:compatExt spid="_x0000_s18586"/>
                </a:ext>
                <a:ext uri="{FF2B5EF4-FFF2-40B4-BE49-F238E27FC236}">
                  <a16:creationId xmlns:a16="http://schemas.microsoft.com/office/drawing/2014/main" id="{00000000-0008-0000-0000-00009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18614" name="Check Box 41" hidden="1">
              <a:extLst>
                <a:ext uri="{63B3BB69-23CF-44E3-9099-C40C66FF867C}">
                  <a14:compatExt spid="_x0000_s18614"/>
                </a:ext>
                <a:ext uri="{FF2B5EF4-FFF2-40B4-BE49-F238E27FC236}">
                  <a16:creationId xmlns:a16="http://schemas.microsoft.com/office/drawing/2014/main" id="{00000000-0008-0000-0000-0000B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18587" name="Check Box 155" hidden="1">
              <a:extLst>
                <a:ext uri="{63B3BB69-23CF-44E3-9099-C40C66FF867C}">
                  <a14:compatExt spid="_x0000_s18587"/>
                </a:ext>
                <a:ext uri="{FF2B5EF4-FFF2-40B4-BE49-F238E27FC236}">
                  <a16:creationId xmlns:a16="http://schemas.microsoft.com/office/drawing/2014/main" id="{00000000-0008-0000-0000-00009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50</xdr:row>
          <xdr:rowOff>28575</xdr:rowOff>
        </xdr:from>
        <xdr:to>
          <xdr:col>12</xdr:col>
          <xdr:colOff>657225</xdr:colOff>
          <xdr:row>50</xdr:row>
          <xdr:rowOff>276225</xdr:rowOff>
        </xdr:to>
        <xdr:sp macro="" textlink="">
          <xdr:nvSpPr>
            <xdr:cNvPr id="18588" name="Check Box 156" hidden="1">
              <a:extLst>
                <a:ext uri="{63B3BB69-23CF-44E3-9099-C40C66FF867C}">
                  <a14:compatExt spid="_x0000_s18588"/>
                </a:ext>
                <a:ext uri="{FF2B5EF4-FFF2-40B4-BE49-F238E27FC236}">
                  <a16:creationId xmlns:a16="http://schemas.microsoft.com/office/drawing/2014/main" id="{00000000-0008-0000-0000-00009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59</xdr:row>
          <xdr:rowOff>28575</xdr:rowOff>
        </xdr:from>
        <xdr:to>
          <xdr:col>14</xdr:col>
          <xdr:colOff>581025</xdr:colOff>
          <xdr:row>59</xdr:row>
          <xdr:rowOff>276225</xdr:rowOff>
        </xdr:to>
        <xdr:sp macro="" textlink="">
          <xdr:nvSpPr>
            <xdr:cNvPr id="18589" name="Check Box 157" hidden="1">
              <a:extLst>
                <a:ext uri="{63B3BB69-23CF-44E3-9099-C40C66FF867C}">
                  <a14:compatExt spid="_x0000_s18589"/>
                </a:ext>
                <a:ext uri="{FF2B5EF4-FFF2-40B4-BE49-F238E27FC236}">
                  <a16:creationId xmlns:a16="http://schemas.microsoft.com/office/drawing/2014/main" id="{00000000-0008-0000-0000-00009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69</xdr:row>
          <xdr:rowOff>28575</xdr:rowOff>
        </xdr:from>
        <xdr:to>
          <xdr:col>13</xdr:col>
          <xdr:colOff>581025</xdr:colOff>
          <xdr:row>69</xdr:row>
          <xdr:rowOff>276225</xdr:rowOff>
        </xdr:to>
        <xdr:sp macro="" textlink="">
          <xdr:nvSpPr>
            <xdr:cNvPr id="18618" name="Check Box 43" hidden="1">
              <a:extLst>
                <a:ext uri="{63B3BB69-23CF-44E3-9099-C40C66FF867C}">
                  <a14:compatExt spid="_x0000_s18618"/>
                </a:ext>
                <a:ext uri="{FF2B5EF4-FFF2-40B4-BE49-F238E27FC236}">
                  <a16:creationId xmlns:a16="http://schemas.microsoft.com/office/drawing/2014/main" id="{00000000-0008-0000-0000-0000B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14</xdr:col>
      <xdr:colOff>328613</xdr:colOff>
      <xdr:row>61</xdr:row>
      <xdr:rowOff>23813</xdr:rowOff>
    </xdr:from>
    <xdr:to>
      <xdr:col>14</xdr:col>
      <xdr:colOff>587532</xdr:colOff>
      <xdr:row>61</xdr:row>
      <xdr:rowOff>282732</xdr:rowOff>
    </xdr:to>
    <xdr:sp macro="" textlink="">
      <xdr:nvSpPr>
        <xdr:cNvPr id="19735" name="Check Box 158" hidden="1">
          <a:extLst>
            <a:ext uri="{FF2B5EF4-FFF2-40B4-BE49-F238E27FC236}">
              <a16:creationId xmlns:a16="http://schemas.microsoft.com/office/drawing/2014/main" id="{00000000-0008-0000-0100-0000174D0000}"/>
            </a:ext>
          </a:extLst>
        </xdr:cNvPr>
        <xdr:cNvSpPr>
          <a:spLocks noRot="1"/>
        </xdr:cNvSpPr>
      </xdr:nvSpPr>
      <xdr:spPr>
        <a:xfrm>
          <a:off x="21812250" y="26812875"/>
          <a:ext cx="2571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38</xdr:row>
          <xdr:rowOff>28575</xdr:rowOff>
        </xdr:from>
        <xdr:to>
          <xdr:col>12</xdr:col>
          <xdr:colOff>657225</xdr:colOff>
          <xdr:row>38</xdr:row>
          <xdr:rowOff>276225</xdr:rowOff>
        </xdr:to>
        <xdr:sp macro="" textlink="">
          <xdr:nvSpPr>
            <xdr:cNvPr id="18591" name="Check Box 159" hidden="1">
              <a:extLst>
                <a:ext uri="{63B3BB69-23CF-44E3-9099-C40C66FF867C}">
                  <a14:compatExt spid="_x0000_s18591"/>
                </a:ext>
                <a:ext uri="{FF2B5EF4-FFF2-40B4-BE49-F238E27FC236}">
                  <a16:creationId xmlns:a16="http://schemas.microsoft.com/office/drawing/2014/main" id="{00000000-0008-0000-0000-00009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18592" name="Check Box 160" hidden="1">
              <a:extLst>
                <a:ext uri="{63B3BB69-23CF-44E3-9099-C40C66FF867C}">
                  <a14:compatExt spid="_x0000_s18592"/>
                </a:ext>
                <a:ext uri="{FF2B5EF4-FFF2-40B4-BE49-F238E27FC236}">
                  <a16:creationId xmlns:a16="http://schemas.microsoft.com/office/drawing/2014/main" id="{00000000-0008-0000-0000-0000A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64</xdr:row>
          <xdr:rowOff>28575</xdr:rowOff>
        </xdr:from>
        <xdr:to>
          <xdr:col>14</xdr:col>
          <xdr:colOff>581025</xdr:colOff>
          <xdr:row>64</xdr:row>
          <xdr:rowOff>276225</xdr:rowOff>
        </xdr:to>
        <xdr:sp macro="" textlink="">
          <xdr:nvSpPr>
            <xdr:cNvPr id="18593" name="Check Box 161" hidden="1">
              <a:extLst>
                <a:ext uri="{63B3BB69-23CF-44E3-9099-C40C66FF867C}">
                  <a14:compatExt spid="_x0000_s18593"/>
                </a:ext>
                <a:ext uri="{FF2B5EF4-FFF2-40B4-BE49-F238E27FC236}">
                  <a16:creationId xmlns:a16="http://schemas.microsoft.com/office/drawing/2014/main" id="{00000000-0008-0000-0000-0000A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14</xdr:col>
      <xdr:colOff>328613</xdr:colOff>
      <xdr:row>65</xdr:row>
      <xdr:rowOff>23813</xdr:rowOff>
    </xdr:from>
    <xdr:to>
      <xdr:col>14</xdr:col>
      <xdr:colOff>587532</xdr:colOff>
      <xdr:row>65</xdr:row>
      <xdr:rowOff>282732</xdr:rowOff>
    </xdr:to>
    <xdr:sp macro="" textlink="">
      <xdr:nvSpPr>
        <xdr:cNvPr id="19736" name="Check Box 162" hidden="1">
          <a:extLst>
            <a:ext uri="{FF2B5EF4-FFF2-40B4-BE49-F238E27FC236}">
              <a16:creationId xmlns:a16="http://schemas.microsoft.com/office/drawing/2014/main" id="{00000000-0008-0000-0100-0000184D0000}"/>
            </a:ext>
          </a:extLst>
        </xdr:cNvPr>
        <xdr:cNvSpPr>
          <a:spLocks noRot="1"/>
        </xdr:cNvSpPr>
      </xdr:nvSpPr>
      <xdr:spPr>
        <a:xfrm>
          <a:off x="21812250" y="29556075"/>
          <a:ext cx="2571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18624" name="Check Box 45" hidden="1">
              <a:extLst>
                <a:ext uri="{63B3BB69-23CF-44E3-9099-C40C66FF867C}">
                  <a14:compatExt spid="_x0000_s18624"/>
                </a:ext>
                <a:ext uri="{FF2B5EF4-FFF2-40B4-BE49-F238E27FC236}">
                  <a16:creationId xmlns:a16="http://schemas.microsoft.com/office/drawing/2014/main" id="{00000000-0008-0000-0000-0000C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67</xdr:row>
          <xdr:rowOff>28575</xdr:rowOff>
        </xdr:from>
        <xdr:to>
          <xdr:col>14</xdr:col>
          <xdr:colOff>581025</xdr:colOff>
          <xdr:row>67</xdr:row>
          <xdr:rowOff>276225</xdr:rowOff>
        </xdr:to>
        <xdr:sp macro="" textlink="">
          <xdr:nvSpPr>
            <xdr:cNvPr id="18595" name="Check Box 163" hidden="1">
              <a:extLst>
                <a:ext uri="{63B3BB69-23CF-44E3-9099-C40C66FF867C}">
                  <a14:compatExt spid="_x0000_s18595"/>
                </a:ext>
                <a:ext uri="{FF2B5EF4-FFF2-40B4-BE49-F238E27FC236}">
                  <a16:creationId xmlns:a16="http://schemas.microsoft.com/office/drawing/2014/main" id="{00000000-0008-0000-0000-0000A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60</xdr:row>
          <xdr:rowOff>28575</xdr:rowOff>
        </xdr:from>
        <xdr:to>
          <xdr:col>14</xdr:col>
          <xdr:colOff>581025</xdr:colOff>
          <xdr:row>60</xdr:row>
          <xdr:rowOff>276225</xdr:rowOff>
        </xdr:to>
        <xdr:sp macro="" textlink="">
          <xdr:nvSpPr>
            <xdr:cNvPr id="18626" name="Check Box 46" hidden="1">
              <a:extLst>
                <a:ext uri="{63B3BB69-23CF-44E3-9099-C40C66FF867C}">
                  <a14:compatExt spid="_x0000_s18626"/>
                </a:ext>
                <a:ext uri="{FF2B5EF4-FFF2-40B4-BE49-F238E27FC236}">
                  <a16:creationId xmlns:a16="http://schemas.microsoft.com/office/drawing/2014/main" id="{00000000-0008-0000-0000-0000C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69</xdr:row>
          <xdr:rowOff>28575</xdr:rowOff>
        </xdr:from>
        <xdr:to>
          <xdr:col>14</xdr:col>
          <xdr:colOff>581025</xdr:colOff>
          <xdr:row>69</xdr:row>
          <xdr:rowOff>276225</xdr:rowOff>
        </xdr:to>
        <xdr:sp macro="" textlink="">
          <xdr:nvSpPr>
            <xdr:cNvPr id="18596" name="Check Box 164" hidden="1">
              <a:extLst>
                <a:ext uri="{63B3BB69-23CF-44E3-9099-C40C66FF867C}">
                  <a14:compatExt spid="_x0000_s18596"/>
                </a:ext>
                <a:ext uri="{FF2B5EF4-FFF2-40B4-BE49-F238E27FC236}">
                  <a16:creationId xmlns:a16="http://schemas.microsoft.com/office/drawing/2014/main" id="{00000000-0008-0000-0000-0000A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70</xdr:row>
          <xdr:rowOff>28575</xdr:rowOff>
        </xdr:from>
        <xdr:to>
          <xdr:col>14</xdr:col>
          <xdr:colOff>581025</xdr:colOff>
          <xdr:row>70</xdr:row>
          <xdr:rowOff>266700</xdr:rowOff>
        </xdr:to>
        <xdr:sp macro="" textlink="">
          <xdr:nvSpPr>
            <xdr:cNvPr id="18597" name="Check Box 165" hidden="1">
              <a:extLst>
                <a:ext uri="{63B3BB69-23CF-44E3-9099-C40C66FF867C}">
                  <a14:compatExt spid="_x0000_s18597"/>
                </a:ext>
                <a:ext uri="{FF2B5EF4-FFF2-40B4-BE49-F238E27FC236}">
                  <a16:creationId xmlns:a16="http://schemas.microsoft.com/office/drawing/2014/main" id="{00000000-0008-0000-0000-0000A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14</xdr:col>
      <xdr:colOff>328613</xdr:colOff>
      <xdr:row>71</xdr:row>
      <xdr:rowOff>23813</xdr:rowOff>
    </xdr:from>
    <xdr:to>
      <xdr:col>14</xdr:col>
      <xdr:colOff>587532</xdr:colOff>
      <xdr:row>71</xdr:row>
      <xdr:rowOff>266700</xdr:rowOff>
    </xdr:to>
    <xdr:sp macro="" textlink="">
      <xdr:nvSpPr>
        <xdr:cNvPr id="19737" name="Check Box 166" hidden="1">
          <a:extLst>
            <a:ext uri="{FF2B5EF4-FFF2-40B4-BE49-F238E27FC236}">
              <a16:creationId xmlns:a16="http://schemas.microsoft.com/office/drawing/2014/main" id="{00000000-0008-0000-0100-0000194D0000}"/>
            </a:ext>
          </a:extLst>
        </xdr:cNvPr>
        <xdr:cNvSpPr>
          <a:spLocks noRot="1"/>
        </xdr:cNvSpPr>
      </xdr:nvSpPr>
      <xdr:spPr>
        <a:xfrm>
          <a:off x="21812250" y="33670875"/>
          <a:ext cx="257175" cy="23812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72</xdr:row>
          <xdr:rowOff>28575</xdr:rowOff>
        </xdr:from>
        <xdr:to>
          <xdr:col>14</xdr:col>
          <xdr:colOff>581025</xdr:colOff>
          <xdr:row>72</xdr:row>
          <xdr:rowOff>276225</xdr:rowOff>
        </xdr:to>
        <xdr:sp macro="" textlink="">
          <xdr:nvSpPr>
            <xdr:cNvPr id="18599" name="Check Box 167" hidden="1">
              <a:extLst>
                <a:ext uri="{63B3BB69-23CF-44E3-9099-C40C66FF867C}">
                  <a14:compatExt spid="_x0000_s18599"/>
                </a:ext>
                <a:ext uri="{FF2B5EF4-FFF2-40B4-BE49-F238E27FC236}">
                  <a16:creationId xmlns:a16="http://schemas.microsoft.com/office/drawing/2014/main" id="{00000000-0008-0000-0000-0000A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18631" name="Check Box 47" hidden="1">
              <a:extLst>
                <a:ext uri="{63B3BB69-23CF-44E3-9099-C40C66FF867C}">
                  <a14:compatExt spid="_x0000_s18631"/>
                </a:ext>
                <a:ext uri="{FF2B5EF4-FFF2-40B4-BE49-F238E27FC236}">
                  <a16:creationId xmlns:a16="http://schemas.microsoft.com/office/drawing/2014/main" id="{00000000-0008-0000-0000-0000C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14</xdr:col>
      <xdr:colOff>328613</xdr:colOff>
      <xdr:row>60</xdr:row>
      <xdr:rowOff>23813</xdr:rowOff>
    </xdr:from>
    <xdr:to>
      <xdr:col>14</xdr:col>
      <xdr:colOff>587532</xdr:colOff>
      <xdr:row>60</xdr:row>
      <xdr:rowOff>282732</xdr:rowOff>
    </xdr:to>
    <xdr:sp macro="" textlink="">
      <xdr:nvSpPr>
        <xdr:cNvPr id="19738" name="Check Box 168" hidden="1">
          <a:extLst>
            <a:ext uri="{FF2B5EF4-FFF2-40B4-BE49-F238E27FC236}">
              <a16:creationId xmlns:a16="http://schemas.microsoft.com/office/drawing/2014/main" id="{00000000-0008-0000-0100-00001A4D0000}"/>
            </a:ext>
          </a:extLst>
        </xdr:cNvPr>
        <xdr:cNvSpPr>
          <a:spLocks noRot="1"/>
        </xdr:cNvSpPr>
      </xdr:nvSpPr>
      <xdr:spPr>
        <a:xfrm>
          <a:off x="21812250" y="26127075"/>
          <a:ext cx="2571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18601" name="Check Box 169" hidden="1">
              <a:extLst>
                <a:ext uri="{63B3BB69-23CF-44E3-9099-C40C66FF867C}">
                  <a14:compatExt spid="_x0000_s18601"/>
                </a:ext>
                <a:ext uri="{FF2B5EF4-FFF2-40B4-BE49-F238E27FC236}">
                  <a16:creationId xmlns:a16="http://schemas.microsoft.com/office/drawing/2014/main" id="{00000000-0008-0000-0000-0000A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14</xdr:col>
      <xdr:colOff>328613</xdr:colOff>
      <xdr:row>61</xdr:row>
      <xdr:rowOff>23813</xdr:rowOff>
    </xdr:from>
    <xdr:to>
      <xdr:col>14</xdr:col>
      <xdr:colOff>587532</xdr:colOff>
      <xdr:row>61</xdr:row>
      <xdr:rowOff>282732</xdr:rowOff>
    </xdr:to>
    <xdr:sp macro="" textlink="">
      <xdr:nvSpPr>
        <xdr:cNvPr id="19739" name="Check Box 170" hidden="1">
          <a:extLst>
            <a:ext uri="{FF2B5EF4-FFF2-40B4-BE49-F238E27FC236}">
              <a16:creationId xmlns:a16="http://schemas.microsoft.com/office/drawing/2014/main" id="{00000000-0008-0000-0100-00001B4D0000}"/>
            </a:ext>
          </a:extLst>
        </xdr:cNvPr>
        <xdr:cNvSpPr>
          <a:spLocks noRot="1"/>
        </xdr:cNvSpPr>
      </xdr:nvSpPr>
      <xdr:spPr>
        <a:xfrm>
          <a:off x="21812250" y="26812875"/>
          <a:ext cx="2571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18603" name="Check Box 171" hidden="1">
              <a:extLst>
                <a:ext uri="{63B3BB69-23CF-44E3-9099-C40C66FF867C}">
                  <a14:compatExt spid="_x0000_s18603"/>
                </a:ext>
                <a:ext uri="{FF2B5EF4-FFF2-40B4-BE49-F238E27FC236}">
                  <a16:creationId xmlns:a16="http://schemas.microsoft.com/office/drawing/2014/main" id="{00000000-0008-0000-0000-0000A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323850</xdr:colOff>
      <xdr:row>40</xdr:row>
      <xdr:rowOff>19050</xdr:rowOff>
    </xdr:from>
    <xdr:to>
      <xdr:col>12</xdr:col>
      <xdr:colOff>668062</xdr:colOff>
      <xdr:row>40</xdr:row>
      <xdr:rowOff>287062</xdr:rowOff>
    </xdr:to>
    <xdr:sp macro="" textlink="" fLocksText="0">
      <xdr:nvSpPr>
        <xdr:cNvPr id="18636" name="Check Box 48" hidden="1">
          <a:extLst>
            <a:ext uri="{FF2B5EF4-FFF2-40B4-BE49-F238E27FC236}">
              <a16:creationId xmlns:a16="http://schemas.microsoft.com/office/drawing/2014/main" id="{149B02BB-682D-4980-A313-C17E82A3D9AD}"/>
            </a:ext>
          </a:extLst>
        </xdr:cNvPr>
        <xdr:cNvSpPr>
          <a:spLocks noRot="1"/>
        </xdr:cNvSpPr>
      </xdr:nvSpPr>
      <xdr:spPr>
        <a:xfrm>
          <a:off x="1997392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14</xdr:col>
      <xdr:colOff>328613</xdr:colOff>
      <xdr:row>62</xdr:row>
      <xdr:rowOff>23813</xdr:rowOff>
    </xdr:from>
    <xdr:to>
      <xdr:col>14</xdr:col>
      <xdr:colOff>587532</xdr:colOff>
      <xdr:row>62</xdr:row>
      <xdr:rowOff>250668</xdr:rowOff>
    </xdr:to>
    <xdr:sp macro="" textlink="">
      <xdr:nvSpPr>
        <xdr:cNvPr id="19740" name="Check Box 172" hidden="1">
          <a:extLst>
            <a:ext uri="{FF2B5EF4-FFF2-40B4-BE49-F238E27FC236}">
              <a16:creationId xmlns:a16="http://schemas.microsoft.com/office/drawing/2014/main" id="{00000000-0008-0000-0100-00001C4D0000}"/>
            </a:ext>
          </a:extLst>
        </xdr:cNvPr>
        <xdr:cNvSpPr>
          <a:spLocks noRot="1"/>
        </xdr:cNvSpPr>
      </xdr:nvSpPr>
      <xdr:spPr>
        <a:xfrm>
          <a:off x="21812250" y="27498675"/>
          <a:ext cx="257175" cy="228600"/>
        </a:xfrm>
        <a:prstGeom prst="rect">
          <a:avLst/>
        </a:prstGeom>
        <a:noFill/>
        <a:ln>
          <a:noFill/>
        </a:ln>
      </xdr:spPr>
      <xdr:txBody>
        <a:bodyPr vertOverflow="clip" lIns="18288" tIns="0" rIns="0" bIns="0" anchor="ctr" anchorCtr="0" upright="1"/>
        <a:lstStyle/>
        <a:p>
          <a:endParaRPr/>
        </a:p>
      </xdr:txBody>
    </xdr:sp>
    <xdr:clientData/>
  </xdr:twoCellAnchor>
  <xdr:twoCellAnchor editAs="oneCell">
    <xdr:from>
      <xdr:col>12</xdr:col>
      <xdr:colOff>323850</xdr:colOff>
      <xdr:row>40</xdr:row>
      <xdr:rowOff>19050</xdr:rowOff>
    </xdr:from>
    <xdr:to>
      <xdr:col>12</xdr:col>
      <xdr:colOff>668062</xdr:colOff>
      <xdr:row>40</xdr:row>
      <xdr:rowOff>287062</xdr:rowOff>
    </xdr:to>
    <xdr:sp macro="" textlink="" fLocksText="0">
      <xdr:nvSpPr>
        <xdr:cNvPr id="18638" name="Check Box 49" hidden="1">
          <a:extLst>
            <a:ext uri="{FF2B5EF4-FFF2-40B4-BE49-F238E27FC236}">
              <a16:creationId xmlns:a16="http://schemas.microsoft.com/office/drawing/2014/main" id="{CB8FFF3E-163C-4E0D-8F4C-729EBF23509F}"/>
            </a:ext>
          </a:extLst>
        </xdr:cNvPr>
        <xdr:cNvSpPr>
          <a:spLocks noRot="1"/>
        </xdr:cNvSpPr>
      </xdr:nvSpPr>
      <xdr:spPr>
        <a:xfrm>
          <a:off x="1997392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18605" name="Check Box 173" hidden="1">
              <a:extLst>
                <a:ext uri="{63B3BB69-23CF-44E3-9099-C40C66FF867C}">
                  <a14:compatExt spid="_x0000_s18605"/>
                </a:ext>
                <a:ext uri="{FF2B5EF4-FFF2-40B4-BE49-F238E27FC236}">
                  <a16:creationId xmlns:a16="http://schemas.microsoft.com/office/drawing/2014/main" id="{00000000-0008-0000-0000-0000A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18606" name="Check Box 174" hidden="1">
              <a:extLst>
                <a:ext uri="{63B3BB69-23CF-44E3-9099-C40C66FF867C}">
                  <a14:compatExt spid="_x0000_s18606"/>
                </a:ext>
                <a:ext uri="{FF2B5EF4-FFF2-40B4-BE49-F238E27FC236}">
                  <a16:creationId xmlns:a16="http://schemas.microsoft.com/office/drawing/2014/main" id="{00000000-0008-0000-0000-0000A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18607" name="Check Box 175" hidden="1">
              <a:extLst>
                <a:ext uri="{63B3BB69-23CF-44E3-9099-C40C66FF867C}">
                  <a14:compatExt spid="_x0000_s18607"/>
                </a:ext>
                <a:ext uri="{FF2B5EF4-FFF2-40B4-BE49-F238E27FC236}">
                  <a16:creationId xmlns:a16="http://schemas.microsoft.com/office/drawing/2014/main" id="{00000000-0008-0000-0000-0000A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12</xdr:col>
      <xdr:colOff>352425</xdr:colOff>
      <xdr:row>39</xdr:row>
      <xdr:rowOff>1371600</xdr:rowOff>
    </xdr:from>
    <xdr:ext cx="381000" cy="381000"/>
    <xdr:sp macro="" textlink="">
      <xdr:nvSpPr>
        <xdr:cNvPr id="18642" name="Check Box 28" hidden="1">
          <a:extLst>
            <a:ext uri="{FF2B5EF4-FFF2-40B4-BE49-F238E27FC236}">
              <a16:creationId xmlns:a16="http://schemas.microsoft.com/office/drawing/2014/main" id="{987B1382-3512-43B1-BBC1-BE7AE6B653E8}"/>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18643" name="Check Box 28" hidden="1">
          <a:extLst>
            <a:ext uri="{FF2B5EF4-FFF2-40B4-BE49-F238E27FC236}">
              <a16:creationId xmlns:a16="http://schemas.microsoft.com/office/drawing/2014/main" id="{6838E87D-612C-44BC-9FA4-857BDA7AA624}"/>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328613</xdr:colOff>
      <xdr:row>41</xdr:row>
      <xdr:rowOff>23813</xdr:rowOff>
    </xdr:from>
    <xdr:to>
      <xdr:col>12</xdr:col>
      <xdr:colOff>663732</xdr:colOff>
      <xdr:row>41</xdr:row>
      <xdr:rowOff>282732</xdr:rowOff>
    </xdr:to>
    <xdr:sp macro="" textlink="">
      <xdr:nvSpPr>
        <xdr:cNvPr id="19741" name="Check Box 176" hidden="1">
          <a:extLst>
            <a:ext uri="{FF2B5EF4-FFF2-40B4-BE49-F238E27FC236}">
              <a16:creationId xmlns:a16="http://schemas.microsoft.com/office/drawing/2014/main" id="{00000000-0008-0000-0100-00001D4D0000}"/>
            </a:ext>
          </a:extLst>
        </xdr:cNvPr>
        <xdr:cNvSpPr>
          <a:spLocks noRot="1"/>
        </xdr:cNvSpPr>
      </xdr:nvSpPr>
      <xdr:spPr>
        <a:xfrm>
          <a:off x="19983450" y="157734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39</xdr:row>
      <xdr:rowOff>1371600</xdr:rowOff>
    </xdr:from>
    <xdr:ext cx="381000" cy="381000"/>
    <xdr:sp macro="" textlink="">
      <xdr:nvSpPr>
        <xdr:cNvPr id="18645" name="Check Box 28" hidden="1">
          <a:extLst>
            <a:ext uri="{FF2B5EF4-FFF2-40B4-BE49-F238E27FC236}">
              <a16:creationId xmlns:a16="http://schemas.microsoft.com/office/drawing/2014/main" id="{3328A5A3-F486-454D-AF5A-BF9384E3F27F}"/>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18646" name="Check Box 28" hidden="1">
          <a:extLst>
            <a:ext uri="{FF2B5EF4-FFF2-40B4-BE49-F238E27FC236}">
              <a16:creationId xmlns:a16="http://schemas.microsoft.com/office/drawing/2014/main" id="{246F77C8-776B-4887-9F6A-0DB88AFDD602}"/>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18647" name="Check Box 37" hidden="1">
          <a:extLst>
            <a:ext uri="{FF2B5EF4-FFF2-40B4-BE49-F238E27FC236}">
              <a16:creationId xmlns:a16="http://schemas.microsoft.com/office/drawing/2014/main" id="{B601B909-068F-49D3-B522-B95989DB3546}"/>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18648" name="Check Box 38" hidden="1">
          <a:extLst>
            <a:ext uri="{FF2B5EF4-FFF2-40B4-BE49-F238E27FC236}">
              <a16:creationId xmlns:a16="http://schemas.microsoft.com/office/drawing/2014/main" id="{422A7C41-909D-4890-9410-463B12B637CA}"/>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18649" name="Check Box 28" hidden="1">
          <a:extLst>
            <a:ext uri="{FF2B5EF4-FFF2-40B4-BE49-F238E27FC236}">
              <a16:creationId xmlns:a16="http://schemas.microsoft.com/office/drawing/2014/main" id="{F6BFBDD4-3E01-4AAF-A7F8-A7D7356CF8B7}"/>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18650" name="Check Box 28" hidden="1">
          <a:extLst>
            <a:ext uri="{FF2B5EF4-FFF2-40B4-BE49-F238E27FC236}">
              <a16:creationId xmlns:a16="http://schemas.microsoft.com/office/drawing/2014/main" id="{D86B1904-A83F-4F14-9114-54F21DFACC02}"/>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668062</xdr:colOff>
      <xdr:row>41</xdr:row>
      <xdr:rowOff>287062</xdr:rowOff>
    </xdr:to>
    <xdr:sp macro="" textlink="" fLocksText="0">
      <xdr:nvSpPr>
        <xdr:cNvPr id="18651" name="Check Box 51" hidden="1">
          <a:extLst>
            <a:ext uri="{FF2B5EF4-FFF2-40B4-BE49-F238E27FC236}">
              <a16:creationId xmlns:a16="http://schemas.microsoft.com/office/drawing/2014/main" id="{C64A381C-444D-4BC4-AD9D-AB15E5CEA0BD}"/>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39</xdr:row>
      <xdr:rowOff>1371600</xdr:rowOff>
    </xdr:from>
    <xdr:ext cx="381000" cy="381000"/>
    <xdr:sp macro="" textlink="">
      <xdr:nvSpPr>
        <xdr:cNvPr id="18652" name="Check Box 28" hidden="1">
          <a:extLst>
            <a:ext uri="{FF2B5EF4-FFF2-40B4-BE49-F238E27FC236}">
              <a16:creationId xmlns:a16="http://schemas.microsoft.com/office/drawing/2014/main" id="{F0E5F626-CDA2-4A45-948B-AAE0E6381AC0}"/>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18653" name="Check Box 28" hidden="1">
          <a:extLst>
            <a:ext uri="{FF2B5EF4-FFF2-40B4-BE49-F238E27FC236}">
              <a16:creationId xmlns:a16="http://schemas.microsoft.com/office/drawing/2014/main" id="{CFFA2BC1-D2B6-47B5-B5B9-F206536D91DB}"/>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18654" name="Check Box 36" hidden="1">
          <a:extLst>
            <a:ext uri="{FF2B5EF4-FFF2-40B4-BE49-F238E27FC236}">
              <a16:creationId xmlns:a16="http://schemas.microsoft.com/office/drawing/2014/main" id="{10EB8A9D-8B08-40FF-9739-55F783C14428}"/>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18655" name="Check Box 28" hidden="1">
          <a:extLst>
            <a:ext uri="{FF2B5EF4-FFF2-40B4-BE49-F238E27FC236}">
              <a16:creationId xmlns:a16="http://schemas.microsoft.com/office/drawing/2014/main" id="{9990C8E6-4C42-48A8-8EC6-A6371CA950BE}"/>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668062</xdr:colOff>
      <xdr:row>41</xdr:row>
      <xdr:rowOff>287062</xdr:rowOff>
    </xdr:to>
    <xdr:sp macro="" textlink="" fLocksText="0">
      <xdr:nvSpPr>
        <xdr:cNvPr id="18656" name="Check Box 52" hidden="1">
          <a:extLst>
            <a:ext uri="{FF2B5EF4-FFF2-40B4-BE49-F238E27FC236}">
              <a16:creationId xmlns:a16="http://schemas.microsoft.com/office/drawing/2014/main" id="{415C2A58-4DC3-4845-9CB6-EFED70B6596A}"/>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40</xdr:row>
      <xdr:rowOff>1371600</xdr:rowOff>
    </xdr:from>
    <xdr:ext cx="381000" cy="381000"/>
    <xdr:sp macro="" textlink="">
      <xdr:nvSpPr>
        <xdr:cNvPr id="18657" name="Check Box 28" hidden="1">
          <a:extLst>
            <a:ext uri="{FF2B5EF4-FFF2-40B4-BE49-F238E27FC236}">
              <a16:creationId xmlns:a16="http://schemas.microsoft.com/office/drawing/2014/main" id="{B4641571-60DF-4096-9A34-5F37F96FB1C6}"/>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668062</xdr:colOff>
      <xdr:row>41</xdr:row>
      <xdr:rowOff>287062</xdr:rowOff>
    </xdr:to>
    <xdr:sp macro="" textlink="" fLocksText="0">
      <xdr:nvSpPr>
        <xdr:cNvPr id="18658" name="Check Box 53" hidden="1">
          <a:extLst>
            <a:ext uri="{FF2B5EF4-FFF2-40B4-BE49-F238E27FC236}">
              <a16:creationId xmlns:a16="http://schemas.microsoft.com/office/drawing/2014/main" id="{74BF9913-982C-4F19-BF76-F32685DD6490}"/>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36</xdr:row>
      <xdr:rowOff>1371600</xdr:rowOff>
    </xdr:from>
    <xdr:ext cx="381000" cy="381000"/>
    <xdr:sp macro="" textlink="">
      <xdr:nvSpPr>
        <xdr:cNvPr id="18659" name="Check Box 28" hidden="1">
          <a:extLst>
            <a:ext uri="{FF2B5EF4-FFF2-40B4-BE49-F238E27FC236}">
              <a16:creationId xmlns:a16="http://schemas.microsoft.com/office/drawing/2014/main" id="{A6D14842-5B48-4ACD-B017-A74810BF4E1F}"/>
            </a:ext>
          </a:extLst>
        </xdr:cNvPr>
        <xdr:cNvSpPr/>
      </xdr:nvSpPr>
      <xdr:spPr bwMode="auto">
        <a:xfrm>
          <a:off x="20859750" y="13001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37</xdr:row>
      <xdr:rowOff>1371600</xdr:rowOff>
    </xdr:from>
    <xdr:ext cx="381000" cy="228600"/>
    <xdr:sp macro="" textlink="">
      <xdr:nvSpPr>
        <xdr:cNvPr id="18660" name="Check Box 36" hidden="1">
          <a:extLst>
            <a:ext uri="{FF2B5EF4-FFF2-40B4-BE49-F238E27FC236}">
              <a16:creationId xmlns:a16="http://schemas.microsoft.com/office/drawing/2014/main" id="{0A2C672B-DED8-4B3E-83C4-FFFAA117619E}"/>
            </a:ext>
          </a:extLst>
        </xdr:cNvPr>
        <xdr:cNvSpPr/>
      </xdr:nvSpPr>
      <xdr:spPr bwMode="auto">
        <a:xfrm>
          <a:off x="208597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18661" name="Check Box 37" hidden="1">
          <a:extLst>
            <a:ext uri="{FF2B5EF4-FFF2-40B4-BE49-F238E27FC236}">
              <a16:creationId xmlns:a16="http://schemas.microsoft.com/office/drawing/2014/main" id="{1339544D-0323-40C7-AD65-24EDC84DEC33}"/>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18662" name="Check Box 38" hidden="1">
          <a:extLst>
            <a:ext uri="{FF2B5EF4-FFF2-40B4-BE49-F238E27FC236}">
              <a16:creationId xmlns:a16="http://schemas.microsoft.com/office/drawing/2014/main" id="{6632DEF9-F06E-40AB-AD21-D08528EABD4D}"/>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18663" name="Check Box 39" hidden="1">
          <a:extLst>
            <a:ext uri="{FF2B5EF4-FFF2-40B4-BE49-F238E27FC236}">
              <a16:creationId xmlns:a16="http://schemas.microsoft.com/office/drawing/2014/main" id="{8F6C5A57-23CF-47C9-9D92-D8A65D909E85}"/>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18664" name="Check Box 40" hidden="1">
          <a:extLst>
            <a:ext uri="{FF2B5EF4-FFF2-40B4-BE49-F238E27FC236}">
              <a16:creationId xmlns:a16="http://schemas.microsoft.com/office/drawing/2014/main" id="{487E774B-BBC4-4B07-83A9-1B0FEDB4A793}"/>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18665" name="Check Box 41" hidden="1">
          <a:extLst>
            <a:ext uri="{FF2B5EF4-FFF2-40B4-BE49-F238E27FC236}">
              <a16:creationId xmlns:a16="http://schemas.microsoft.com/office/drawing/2014/main" id="{5C933D6C-DFBD-46AC-8277-C27EEF1C3C3B}"/>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666" name="Check Box 42" hidden="1">
          <a:extLst>
            <a:ext uri="{FF2B5EF4-FFF2-40B4-BE49-F238E27FC236}">
              <a16:creationId xmlns:a16="http://schemas.microsoft.com/office/drawing/2014/main" id="{6720212A-5D8C-425D-B486-AC14328FC62D}"/>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667" name="Check Box 43" hidden="1">
          <a:extLst>
            <a:ext uri="{FF2B5EF4-FFF2-40B4-BE49-F238E27FC236}">
              <a16:creationId xmlns:a16="http://schemas.microsoft.com/office/drawing/2014/main" id="{287671A6-F6D8-4C29-A6E6-11416E985244}"/>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668" name="Check Box 44" hidden="1">
          <a:extLst>
            <a:ext uri="{FF2B5EF4-FFF2-40B4-BE49-F238E27FC236}">
              <a16:creationId xmlns:a16="http://schemas.microsoft.com/office/drawing/2014/main" id="{D9DF8E00-6AE0-4F5A-974D-47C0646F1E38}"/>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669" name="Check Box 45" hidden="1">
          <a:extLst>
            <a:ext uri="{FF2B5EF4-FFF2-40B4-BE49-F238E27FC236}">
              <a16:creationId xmlns:a16="http://schemas.microsoft.com/office/drawing/2014/main" id="{1478C416-F6A4-4893-BF22-B78F3ECEB10C}"/>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18670" name="Check Box 46" hidden="1">
          <a:extLst>
            <a:ext uri="{FF2B5EF4-FFF2-40B4-BE49-F238E27FC236}">
              <a16:creationId xmlns:a16="http://schemas.microsoft.com/office/drawing/2014/main" id="{C9142ACF-E3D1-4414-874A-527A8602919B}"/>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18671" name="Check Box 47" hidden="1">
          <a:extLst>
            <a:ext uri="{FF2B5EF4-FFF2-40B4-BE49-F238E27FC236}">
              <a16:creationId xmlns:a16="http://schemas.microsoft.com/office/drawing/2014/main" id="{D4730AFB-940C-4A54-AC02-DF3B38C03F2B}"/>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18672" name="Check Box 48" hidden="1">
          <a:extLst>
            <a:ext uri="{FF2B5EF4-FFF2-40B4-BE49-F238E27FC236}">
              <a16:creationId xmlns:a16="http://schemas.microsoft.com/office/drawing/2014/main" id="{31757D2E-6677-4B7E-8DB0-529DD2B3BB57}"/>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18673" name="Check Box 49" hidden="1">
          <a:extLst>
            <a:ext uri="{FF2B5EF4-FFF2-40B4-BE49-F238E27FC236}">
              <a16:creationId xmlns:a16="http://schemas.microsoft.com/office/drawing/2014/main" id="{8AE7AAD7-7885-4603-8638-1B2D51BC482E}"/>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18674" name="Check Box 50" hidden="1">
          <a:extLst>
            <a:ext uri="{FF2B5EF4-FFF2-40B4-BE49-F238E27FC236}">
              <a16:creationId xmlns:a16="http://schemas.microsoft.com/office/drawing/2014/main" id="{FDFC8E0B-D763-4EBB-98FF-242D7C3088A7}"/>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18675" name="Check Box 51" hidden="1">
          <a:extLst>
            <a:ext uri="{FF2B5EF4-FFF2-40B4-BE49-F238E27FC236}">
              <a16:creationId xmlns:a16="http://schemas.microsoft.com/office/drawing/2014/main" id="{15CBE925-0C9A-4056-AEFF-4F52E9408A2A}"/>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18676" name="Check Box 52" hidden="1">
          <a:extLst>
            <a:ext uri="{FF2B5EF4-FFF2-40B4-BE49-F238E27FC236}">
              <a16:creationId xmlns:a16="http://schemas.microsoft.com/office/drawing/2014/main" id="{734DF670-CEFE-4E0A-BD54-AB980245FAB1}"/>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18677" name="Check Box 53" hidden="1">
          <a:extLst>
            <a:ext uri="{FF2B5EF4-FFF2-40B4-BE49-F238E27FC236}">
              <a16:creationId xmlns:a16="http://schemas.microsoft.com/office/drawing/2014/main" id="{D2C3E537-43AE-4A51-8966-741395FC00A1}"/>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18678" name="Check Box 54" hidden="1">
          <a:extLst>
            <a:ext uri="{FF2B5EF4-FFF2-40B4-BE49-F238E27FC236}">
              <a16:creationId xmlns:a16="http://schemas.microsoft.com/office/drawing/2014/main" id="{BFD6F718-1374-4BBD-B809-8F20C1528A53}"/>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18679" name="Check Box 55" hidden="1">
          <a:extLst>
            <a:ext uri="{FF2B5EF4-FFF2-40B4-BE49-F238E27FC236}">
              <a16:creationId xmlns:a16="http://schemas.microsoft.com/office/drawing/2014/main" id="{FBCD29ED-E6E5-4A5B-9F42-CC5AB4D4A5AE}"/>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18680" name="Check Box 56" hidden="1">
          <a:extLst>
            <a:ext uri="{FF2B5EF4-FFF2-40B4-BE49-F238E27FC236}">
              <a16:creationId xmlns:a16="http://schemas.microsoft.com/office/drawing/2014/main" id="{7A05D61C-E451-4AED-8C64-9646F51D4531}"/>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18681" name="Check Box 57" hidden="1">
          <a:extLst>
            <a:ext uri="{FF2B5EF4-FFF2-40B4-BE49-F238E27FC236}">
              <a16:creationId xmlns:a16="http://schemas.microsoft.com/office/drawing/2014/main" id="{03CCFC0B-1D7C-458B-90C3-9447245231E6}"/>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18682" name="Check Box 58" hidden="1">
          <a:extLst>
            <a:ext uri="{FF2B5EF4-FFF2-40B4-BE49-F238E27FC236}">
              <a16:creationId xmlns:a16="http://schemas.microsoft.com/office/drawing/2014/main" id="{E54DE8CA-E256-4480-824C-13B183E9AD17}"/>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18683" name="Check Box 59" hidden="1">
          <a:extLst>
            <a:ext uri="{FF2B5EF4-FFF2-40B4-BE49-F238E27FC236}">
              <a16:creationId xmlns:a16="http://schemas.microsoft.com/office/drawing/2014/main" id="{ABBA5302-7BF4-4F7E-AF59-0769F180379B}"/>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18684" name="Check Box 60" hidden="1">
          <a:extLst>
            <a:ext uri="{FF2B5EF4-FFF2-40B4-BE49-F238E27FC236}">
              <a16:creationId xmlns:a16="http://schemas.microsoft.com/office/drawing/2014/main" id="{75EDFFAB-4DE7-4F62-9378-8BFB681396C9}"/>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18685" name="Check Box 61" hidden="1">
          <a:extLst>
            <a:ext uri="{FF2B5EF4-FFF2-40B4-BE49-F238E27FC236}">
              <a16:creationId xmlns:a16="http://schemas.microsoft.com/office/drawing/2014/main" id="{DBB80A28-972B-4F6C-BE39-AA30C7FA5779}"/>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18686" name="Check Box 62" hidden="1">
          <a:extLst>
            <a:ext uri="{FF2B5EF4-FFF2-40B4-BE49-F238E27FC236}">
              <a16:creationId xmlns:a16="http://schemas.microsoft.com/office/drawing/2014/main" id="{85ED3A0E-B2BC-424B-A780-E7365B3A852A}"/>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18687" name="Check Box 63" hidden="1">
          <a:extLst>
            <a:ext uri="{FF2B5EF4-FFF2-40B4-BE49-F238E27FC236}">
              <a16:creationId xmlns:a16="http://schemas.microsoft.com/office/drawing/2014/main" id="{C0374AA8-4EF6-42FC-B801-B86FC3B1D1F4}"/>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88" name="Check Box 64" hidden="1">
          <a:extLst>
            <a:ext uri="{FF2B5EF4-FFF2-40B4-BE49-F238E27FC236}">
              <a16:creationId xmlns:a16="http://schemas.microsoft.com/office/drawing/2014/main" id="{5E57D086-1B2D-426C-99B6-1FC8DB5EB3AB}"/>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89" name="Check Box 65" hidden="1">
          <a:extLst>
            <a:ext uri="{FF2B5EF4-FFF2-40B4-BE49-F238E27FC236}">
              <a16:creationId xmlns:a16="http://schemas.microsoft.com/office/drawing/2014/main" id="{35BF96A6-8E88-4F11-99BB-427CB93C1CC1}"/>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90" name="Check Box 66" hidden="1">
          <a:extLst>
            <a:ext uri="{FF2B5EF4-FFF2-40B4-BE49-F238E27FC236}">
              <a16:creationId xmlns:a16="http://schemas.microsoft.com/office/drawing/2014/main" id="{17E7C937-60EB-420B-86F1-02ECB17881A9}"/>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91" name="Check Box 67" hidden="1">
          <a:extLst>
            <a:ext uri="{FF2B5EF4-FFF2-40B4-BE49-F238E27FC236}">
              <a16:creationId xmlns:a16="http://schemas.microsoft.com/office/drawing/2014/main" id="{B174092C-6844-4DB7-BE5B-641AE49CC158}"/>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92" name="Check Box 68" hidden="1">
          <a:extLst>
            <a:ext uri="{FF2B5EF4-FFF2-40B4-BE49-F238E27FC236}">
              <a16:creationId xmlns:a16="http://schemas.microsoft.com/office/drawing/2014/main" id="{36E7B6FE-D58D-492A-9633-9697B6324782}"/>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93" name="Check Box 69" hidden="1">
          <a:extLst>
            <a:ext uri="{FF2B5EF4-FFF2-40B4-BE49-F238E27FC236}">
              <a16:creationId xmlns:a16="http://schemas.microsoft.com/office/drawing/2014/main" id="{7B5C1FE3-C2F0-4F2C-A585-69DF7DE7EB77}"/>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94" name="Check Box 70" hidden="1">
          <a:extLst>
            <a:ext uri="{FF2B5EF4-FFF2-40B4-BE49-F238E27FC236}">
              <a16:creationId xmlns:a16="http://schemas.microsoft.com/office/drawing/2014/main" id="{A57CAF82-405A-4036-AA1A-CFB3FC050251}"/>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18695" name="Check Box 71" hidden="1">
          <a:extLst>
            <a:ext uri="{FF2B5EF4-FFF2-40B4-BE49-F238E27FC236}">
              <a16:creationId xmlns:a16="http://schemas.microsoft.com/office/drawing/2014/main" id="{0DFBA429-8E27-4EF9-9429-D4A6BEC4ACF4}"/>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696" name="Check Box 72" hidden="1">
          <a:extLst>
            <a:ext uri="{FF2B5EF4-FFF2-40B4-BE49-F238E27FC236}">
              <a16:creationId xmlns:a16="http://schemas.microsoft.com/office/drawing/2014/main" id="{183DB829-03C4-4981-8FE3-92C804A1A6FE}"/>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697" name="Check Box 73" hidden="1">
          <a:extLst>
            <a:ext uri="{FF2B5EF4-FFF2-40B4-BE49-F238E27FC236}">
              <a16:creationId xmlns:a16="http://schemas.microsoft.com/office/drawing/2014/main" id="{F507F494-92A0-4CE1-86A8-A6187797710C}"/>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698" name="Check Box 74" hidden="1">
          <a:extLst>
            <a:ext uri="{FF2B5EF4-FFF2-40B4-BE49-F238E27FC236}">
              <a16:creationId xmlns:a16="http://schemas.microsoft.com/office/drawing/2014/main" id="{7D6FD7B0-96AA-47AC-B19B-3513E8DE11F9}"/>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699" name="Check Box 75" hidden="1">
          <a:extLst>
            <a:ext uri="{FF2B5EF4-FFF2-40B4-BE49-F238E27FC236}">
              <a16:creationId xmlns:a16="http://schemas.microsoft.com/office/drawing/2014/main" id="{00211FB6-345B-4C96-94F2-A879FA07BEDF}"/>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700" name="Check Box 76" hidden="1">
          <a:extLst>
            <a:ext uri="{FF2B5EF4-FFF2-40B4-BE49-F238E27FC236}">
              <a16:creationId xmlns:a16="http://schemas.microsoft.com/office/drawing/2014/main" id="{E308E1E0-639C-48EB-BA7E-F4421953F884}"/>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701" name="Check Box 77" hidden="1">
          <a:extLst>
            <a:ext uri="{FF2B5EF4-FFF2-40B4-BE49-F238E27FC236}">
              <a16:creationId xmlns:a16="http://schemas.microsoft.com/office/drawing/2014/main" id="{8694ADED-D955-4213-9811-45FAEC85B123}"/>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702" name="Check Box 78" hidden="1">
          <a:extLst>
            <a:ext uri="{FF2B5EF4-FFF2-40B4-BE49-F238E27FC236}">
              <a16:creationId xmlns:a16="http://schemas.microsoft.com/office/drawing/2014/main" id="{85FB5E4A-BFA3-41C1-9D8E-A0E62835D9BD}"/>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703" name="Check Box 79" hidden="1">
          <a:extLst>
            <a:ext uri="{FF2B5EF4-FFF2-40B4-BE49-F238E27FC236}">
              <a16:creationId xmlns:a16="http://schemas.microsoft.com/office/drawing/2014/main" id="{0D1C1588-35C9-414F-9F92-5FE35126F5A3}"/>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18704" name="Check Box 80" hidden="1">
          <a:extLst>
            <a:ext uri="{FF2B5EF4-FFF2-40B4-BE49-F238E27FC236}">
              <a16:creationId xmlns:a16="http://schemas.microsoft.com/office/drawing/2014/main" id="{34219200-9D40-47D1-B191-3F030DAB7047}"/>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05" name="Check Box 81" hidden="1">
          <a:extLst>
            <a:ext uri="{FF2B5EF4-FFF2-40B4-BE49-F238E27FC236}">
              <a16:creationId xmlns:a16="http://schemas.microsoft.com/office/drawing/2014/main" id="{5A1CC486-B203-43BF-A170-9F9A98F32886}"/>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06" name="Check Box 82" hidden="1">
          <a:extLst>
            <a:ext uri="{FF2B5EF4-FFF2-40B4-BE49-F238E27FC236}">
              <a16:creationId xmlns:a16="http://schemas.microsoft.com/office/drawing/2014/main" id="{545490B4-45A2-46C0-9D4D-ECF34024A6AA}"/>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07" name="Check Box 83" hidden="1">
          <a:extLst>
            <a:ext uri="{FF2B5EF4-FFF2-40B4-BE49-F238E27FC236}">
              <a16:creationId xmlns:a16="http://schemas.microsoft.com/office/drawing/2014/main" id="{F98EF7C4-44DE-466F-A551-160820F2858A}"/>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08" name="Check Box 84" hidden="1">
          <a:extLst>
            <a:ext uri="{FF2B5EF4-FFF2-40B4-BE49-F238E27FC236}">
              <a16:creationId xmlns:a16="http://schemas.microsoft.com/office/drawing/2014/main" id="{1C9BA41E-6E49-4577-97C5-E6C3F5C0BE49}"/>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09" name="Check Box 85" hidden="1">
          <a:extLst>
            <a:ext uri="{FF2B5EF4-FFF2-40B4-BE49-F238E27FC236}">
              <a16:creationId xmlns:a16="http://schemas.microsoft.com/office/drawing/2014/main" id="{F83E0CE8-A3CD-4FE5-8647-27E2CF9363D3}"/>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10" name="Check Box 86" hidden="1">
          <a:extLst>
            <a:ext uri="{FF2B5EF4-FFF2-40B4-BE49-F238E27FC236}">
              <a16:creationId xmlns:a16="http://schemas.microsoft.com/office/drawing/2014/main" id="{51C80C0C-4A4A-42CE-A2D6-FC582E013813}"/>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11" name="Check Box 87" hidden="1">
          <a:extLst>
            <a:ext uri="{FF2B5EF4-FFF2-40B4-BE49-F238E27FC236}">
              <a16:creationId xmlns:a16="http://schemas.microsoft.com/office/drawing/2014/main" id="{D743CCCF-5CEC-441B-9119-9CB101EBC5A4}"/>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12" name="Check Box 88" hidden="1">
          <a:extLst>
            <a:ext uri="{FF2B5EF4-FFF2-40B4-BE49-F238E27FC236}">
              <a16:creationId xmlns:a16="http://schemas.microsoft.com/office/drawing/2014/main" id="{4BD1B83F-D8A5-45A5-8439-D1F57F1B3535}"/>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13" name="Check Box 89" hidden="1">
          <a:extLst>
            <a:ext uri="{FF2B5EF4-FFF2-40B4-BE49-F238E27FC236}">
              <a16:creationId xmlns:a16="http://schemas.microsoft.com/office/drawing/2014/main" id="{E9D7B426-E9B2-4BA8-8DC0-BE0311050E9B}"/>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18714" name="Check Box 90" hidden="1">
          <a:extLst>
            <a:ext uri="{FF2B5EF4-FFF2-40B4-BE49-F238E27FC236}">
              <a16:creationId xmlns:a16="http://schemas.microsoft.com/office/drawing/2014/main" id="{3767BC90-D70C-4889-80FA-974ECD77EA87}"/>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15" name="Check Box 91" hidden="1">
          <a:extLst>
            <a:ext uri="{FF2B5EF4-FFF2-40B4-BE49-F238E27FC236}">
              <a16:creationId xmlns:a16="http://schemas.microsoft.com/office/drawing/2014/main" id="{2E94141F-A909-44D0-A8F1-4E00281EC012}"/>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16" name="Check Box 92" hidden="1">
          <a:extLst>
            <a:ext uri="{FF2B5EF4-FFF2-40B4-BE49-F238E27FC236}">
              <a16:creationId xmlns:a16="http://schemas.microsoft.com/office/drawing/2014/main" id="{B1BF073A-1169-4A67-9C93-2BB3EF378FA8}"/>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17" name="Check Box 93" hidden="1">
          <a:extLst>
            <a:ext uri="{FF2B5EF4-FFF2-40B4-BE49-F238E27FC236}">
              <a16:creationId xmlns:a16="http://schemas.microsoft.com/office/drawing/2014/main" id="{33F83D85-E20B-491A-AE9F-9EB8B498C98B}"/>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18" name="Check Box 94" hidden="1">
          <a:extLst>
            <a:ext uri="{FF2B5EF4-FFF2-40B4-BE49-F238E27FC236}">
              <a16:creationId xmlns:a16="http://schemas.microsoft.com/office/drawing/2014/main" id="{773578FA-8F07-4322-A9C3-8060193C1681}"/>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19" name="Check Box 95" hidden="1">
          <a:extLst>
            <a:ext uri="{FF2B5EF4-FFF2-40B4-BE49-F238E27FC236}">
              <a16:creationId xmlns:a16="http://schemas.microsoft.com/office/drawing/2014/main" id="{4D6BE76A-79F3-42E1-A506-F61050767EB3}"/>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20" name="Check Box 96" hidden="1">
          <a:extLst>
            <a:ext uri="{FF2B5EF4-FFF2-40B4-BE49-F238E27FC236}">
              <a16:creationId xmlns:a16="http://schemas.microsoft.com/office/drawing/2014/main" id="{3EA4C744-8546-4C69-8C3F-0E1D3FDEA7CC}"/>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21" name="Check Box 97" hidden="1">
          <a:extLst>
            <a:ext uri="{FF2B5EF4-FFF2-40B4-BE49-F238E27FC236}">
              <a16:creationId xmlns:a16="http://schemas.microsoft.com/office/drawing/2014/main" id="{4CF6ED0D-802C-4EFD-ACD1-417FF262CB07}"/>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22" name="Check Box 98" hidden="1">
          <a:extLst>
            <a:ext uri="{FF2B5EF4-FFF2-40B4-BE49-F238E27FC236}">
              <a16:creationId xmlns:a16="http://schemas.microsoft.com/office/drawing/2014/main" id="{F8F00BDD-DA72-4561-B281-1567FB9AB700}"/>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23" name="Check Box 99" hidden="1">
          <a:extLst>
            <a:ext uri="{FF2B5EF4-FFF2-40B4-BE49-F238E27FC236}">
              <a16:creationId xmlns:a16="http://schemas.microsoft.com/office/drawing/2014/main" id="{0E137237-2998-4072-8A09-E57B052526C3}"/>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24" name="Check Box 100" hidden="1">
          <a:extLst>
            <a:ext uri="{FF2B5EF4-FFF2-40B4-BE49-F238E27FC236}">
              <a16:creationId xmlns:a16="http://schemas.microsoft.com/office/drawing/2014/main" id="{63AFE803-B9AB-444F-9686-D308098AEB1A}"/>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18725" name="Check Box 101" hidden="1">
          <a:extLst>
            <a:ext uri="{FF2B5EF4-FFF2-40B4-BE49-F238E27FC236}">
              <a16:creationId xmlns:a16="http://schemas.microsoft.com/office/drawing/2014/main" id="{9DC6DE1E-198C-448D-AD4E-B622F592BE56}"/>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26" name="Check Box 102" hidden="1">
          <a:extLst>
            <a:ext uri="{FF2B5EF4-FFF2-40B4-BE49-F238E27FC236}">
              <a16:creationId xmlns:a16="http://schemas.microsoft.com/office/drawing/2014/main" id="{0644D42D-6787-46C7-A3B8-823A0E2CE99A}"/>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27" name="Check Box 103" hidden="1">
          <a:extLst>
            <a:ext uri="{FF2B5EF4-FFF2-40B4-BE49-F238E27FC236}">
              <a16:creationId xmlns:a16="http://schemas.microsoft.com/office/drawing/2014/main" id="{26A195F7-B078-47AA-8EF0-E2081DEB5DA2}"/>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28" name="Check Box 104" hidden="1">
          <a:extLst>
            <a:ext uri="{FF2B5EF4-FFF2-40B4-BE49-F238E27FC236}">
              <a16:creationId xmlns:a16="http://schemas.microsoft.com/office/drawing/2014/main" id="{89A9C04A-80C9-4B81-9A14-D3697262FFF7}"/>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29" name="Check Box 105" hidden="1">
          <a:extLst>
            <a:ext uri="{FF2B5EF4-FFF2-40B4-BE49-F238E27FC236}">
              <a16:creationId xmlns:a16="http://schemas.microsoft.com/office/drawing/2014/main" id="{73B14335-EB36-41E0-91D9-CA71BAA750F3}"/>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0" name="Check Box 106" hidden="1">
          <a:extLst>
            <a:ext uri="{FF2B5EF4-FFF2-40B4-BE49-F238E27FC236}">
              <a16:creationId xmlns:a16="http://schemas.microsoft.com/office/drawing/2014/main" id="{06DDF06B-51C9-4338-91EF-E4360C4FA880}"/>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1" name="Check Box 107" hidden="1">
          <a:extLst>
            <a:ext uri="{FF2B5EF4-FFF2-40B4-BE49-F238E27FC236}">
              <a16:creationId xmlns:a16="http://schemas.microsoft.com/office/drawing/2014/main" id="{658282C5-0CF5-4CD1-A3FC-22C435E926C2}"/>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2" name="Check Box 108" hidden="1">
          <a:extLst>
            <a:ext uri="{FF2B5EF4-FFF2-40B4-BE49-F238E27FC236}">
              <a16:creationId xmlns:a16="http://schemas.microsoft.com/office/drawing/2014/main" id="{CF4ACE3C-2BF9-442B-B8CF-78B4D4FF9B17}"/>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3" name="Check Box 109" hidden="1">
          <a:extLst>
            <a:ext uri="{FF2B5EF4-FFF2-40B4-BE49-F238E27FC236}">
              <a16:creationId xmlns:a16="http://schemas.microsoft.com/office/drawing/2014/main" id="{FA36E209-D5E6-4305-ABA4-E25FFB312B83}"/>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4" name="Check Box 110" hidden="1">
          <a:extLst>
            <a:ext uri="{FF2B5EF4-FFF2-40B4-BE49-F238E27FC236}">
              <a16:creationId xmlns:a16="http://schemas.microsoft.com/office/drawing/2014/main" id="{46A3FB3A-97E7-4081-9012-A92B743FEB4C}"/>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5" name="Check Box 111" hidden="1">
          <a:extLst>
            <a:ext uri="{FF2B5EF4-FFF2-40B4-BE49-F238E27FC236}">
              <a16:creationId xmlns:a16="http://schemas.microsoft.com/office/drawing/2014/main" id="{01D49E7C-9B50-4A92-9929-71C1D4672ADD}"/>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6" name="Check Box 112" hidden="1">
          <a:extLst>
            <a:ext uri="{FF2B5EF4-FFF2-40B4-BE49-F238E27FC236}">
              <a16:creationId xmlns:a16="http://schemas.microsoft.com/office/drawing/2014/main" id="{7E7C82C2-CC1A-4F57-92A9-1C5CC71B0406}"/>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18737" name="Check Box 113" hidden="1">
          <a:extLst>
            <a:ext uri="{FF2B5EF4-FFF2-40B4-BE49-F238E27FC236}">
              <a16:creationId xmlns:a16="http://schemas.microsoft.com/office/drawing/2014/main" id="{449CECD6-91C4-4CE6-9A8C-57C6C08AE2AB}"/>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38" name="Check Box 114" hidden="1">
          <a:extLst>
            <a:ext uri="{FF2B5EF4-FFF2-40B4-BE49-F238E27FC236}">
              <a16:creationId xmlns:a16="http://schemas.microsoft.com/office/drawing/2014/main" id="{CAEFD882-D24E-4572-B81B-71CCB78AF63E}"/>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39" name="Check Box 115" hidden="1">
          <a:extLst>
            <a:ext uri="{FF2B5EF4-FFF2-40B4-BE49-F238E27FC236}">
              <a16:creationId xmlns:a16="http://schemas.microsoft.com/office/drawing/2014/main" id="{C3F6165F-30FD-442E-B69B-B736B53D9BB1}"/>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0" name="Check Box 116" hidden="1">
          <a:extLst>
            <a:ext uri="{FF2B5EF4-FFF2-40B4-BE49-F238E27FC236}">
              <a16:creationId xmlns:a16="http://schemas.microsoft.com/office/drawing/2014/main" id="{4C5E3032-0483-4902-8575-B13772E23BF7}"/>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1" name="Check Box 117" hidden="1">
          <a:extLst>
            <a:ext uri="{FF2B5EF4-FFF2-40B4-BE49-F238E27FC236}">
              <a16:creationId xmlns:a16="http://schemas.microsoft.com/office/drawing/2014/main" id="{A628B151-93BD-41D4-BE13-17DEABD9C258}"/>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2" name="Check Box 118" hidden="1">
          <a:extLst>
            <a:ext uri="{FF2B5EF4-FFF2-40B4-BE49-F238E27FC236}">
              <a16:creationId xmlns:a16="http://schemas.microsoft.com/office/drawing/2014/main" id="{819B62C5-39E6-44A9-A028-5800E98811CF}"/>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3" name="Check Box 119" hidden="1">
          <a:extLst>
            <a:ext uri="{FF2B5EF4-FFF2-40B4-BE49-F238E27FC236}">
              <a16:creationId xmlns:a16="http://schemas.microsoft.com/office/drawing/2014/main" id="{DD3978E3-1FCF-47CF-A9FE-8AAE2DD92954}"/>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4" name="Check Box 120" hidden="1">
          <a:extLst>
            <a:ext uri="{FF2B5EF4-FFF2-40B4-BE49-F238E27FC236}">
              <a16:creationId xmlns:a16="http://schemas.microsoft.com/office/drawing/2014/main" id="{F78FABFB-B4B7-477A-A70A-E157E360A981}"/>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5" name="Check Box 121" hidden="1">
          <a:extLst>
            <a:ext uri="{FF2B5EF4-FFF2-40B4-BE49-F238E27FC236}">
              <a16:creationId xmlns:a16="http://schemas.microsoft.com/office/drawing/2014/main" id="{C684BC27-1A20-4650-A1CA-6688F400F2F6}"/>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6" name="Check Box 122" hidden="1">
          <a:extLst>
            <a:ext uri="{FF2B5EF4-FFF2-40B4-BE49-F238E27FC236}">
              <a16:creationId xmlns:a16="http://schemas.microsoft.com/office/drawing/2014/main" id="{7F522845-3D55-4B39-BF09-8CFFCEFE5F61}"/>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7" name="Check Box 123" hidden="1">
          <a:extLst>
            <a:ext uri="{FF2B5EF4-FFF2-40B4-BE49-F238E27FC236}">
              <a16:creationId xmlns:a16="http://schemas.microsoft.com/office/drawing/2014/main" id="{2B8D7F4B-7E80-4C72-8BA7-A5D955A3B4B5}"/>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8" name="Check Box 124" hidden="1">
          <a:extLst>
            <a:ext uri="{FF2B5EF4-FFF2-40B4-BE49-F238E27FC236}">
              <a16:creationId xmlns:a16="http://schemas.microsoft.com/office/drawing/2014/main" id="{956B5C4F-A7CD-49B0-A843-2E6A80B63493}"/>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49" name="Check Box 125" hidden="1">
          <a:extLst>
            <a:ext uri="{FF2B5EF4-FFF2-40B4-BE49-F238E27FC236}">
              <a16:creationId xmlns:a16="http://schemas.microsoft.com/office/drawing/2014/main" id="{7B686DB4-C398-45CB-A7A7-ACD1D99E3C0C}"/>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18750" name="Check Box 126" hidden="1">
          <a:extLst>
            <a:ext uri="{FF2B5EF4-FFF2-40B4-BE49-F238E27FC236}">
              <a16:creationId xmlns:a16="http://schemas.microsoft.com/office/drawing/2014/main" id="{300E1B09-502F-4CC5-B50C-23E86D697FB1}"/>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50</xdr:row>
      <xdr:rowOff>1371600</xdr:rowOff>
    </xdr:from>
    <xdr:ext cx="381000" cy="228600"/>
    <xdr:sp macro="" textlink="">
      <xdr:nvSpPr>
        <xdr:cNvPr id="18751" name="Check Box 127" hidden="1">
          <a:extLst>
            <a:ext uri="{FF2B5EF4-FFF2-40B4-BE49-F238E27FC236}">
              <a16:creationId xmlns:a16="http://schemas.microsoft.com/office/drawing/2014/main" id="{E972DE88-D554-462A-8298-8E7E3E821D46}"/>
            </a:ext>
          </a:extLst>
        </xdr:cNvPr>
        <xdr:cNvSpPr/>
      </xdr:nvSpPr>
      <xdr:spPr bwMode="auto">
        <a:xfrm>
          <a:off x="208597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37</xdr:row>
      <xdr:rowOff>19050</xdr:rowOff>
    </xdr:from>
    <xdr:to>
      <xdr:col>13</xdr:col>
      <xdr:colOff>668062</xdr:colOff>
      <xdr:row>37</xdr:row>
      <xdr:rowOff>287062</xdr:rowOff>
    </xdr:to>
    <xdr:sp macro="" textlink="" fLocksText="0">
      <xdr:nvSpPr>
        <xdr:cNvPr id="18752" name="Check Box 54" hidden="1">
          <a:extLst>
            <a:ext uri="{FF2B5EF4-FFF2-40B4-BE49-F238E27FC236}">
              <a16:creationId xmlns:a16="http://schemas.microsoft.com/office/drawing/2014/main" id="{A91BADE7-5E8C-4235-9C47-64552C2A7963}"/>
            </a:ext>
          </a:extLst>
        </xdr:cNvPr>
        <xdr:cNvSpPr>
          <a:spLocks noRot="1"/>
        </xdr:cNvSpPr>
      </xdr:nvSpPr>
      <xdr:spPr>
        <a:xfrm>
          <a:off x="20831175" y="130206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18753" name="Check Box 28" hidden="1">
          <a:extLst>
            <a:ext uri="{FF2B5EF4-FFF2-40B4-BE49-F238E27FC236}">
              <a16:creationId xmlns:a16="http://schemas.microsoft.com/office/drawing/2014/main" id="{ADAACD58-C7B8-4476-A0B3-831902F1B3B5}"/>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38</xdr:row>
      <xdr:rowOff>19050</xdr:rowOff>
    </xdr:from>
    <xdr:to>
      <xdr:col>13</xdr:col>
      <xdr:colOff>668062</xdr:colOff>
      <xdr:row>38</xdr:row>
      <xdr:rowOff>287062</xdr:rowOff>
    </xdr:to>
    <xdr:sp macro="" textlink="" fLocksText="0">
      <xdr:nvSpPr>
        <xdr:cNvPr id="18754" name="Check Box 55" hidden="1">
          <a:extLst>
            <a:ext uri="{FF2B5EF4-FFF2-40B4-BE49-F238E27FC236}">
              <a16:creationId xmlns:a16="http://schemas.microsoft.com/office/drawing/2014/main" id="{E5871D55-C350-4176-BBCD-B9B4C8C69165}"/>
            </a:ext>
          </a:extLst>
        </xdr:cNvPr>
        <xdr:cNvSpPr>
          <a:spLocks noRot="1"/>
        </xdr:cNvSpPr>
      </xdr:nvSpPr>
      <xdr:spPr>
        <a:xfrm>
          <a:off x="208311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18755" name="Check Box 28" hidden="1">
          <a:extLst>
            <a:ext uri="{FF2B5EF4-FFF2-40B4-BE49-F238E27FC236}">
              <a16:creationId xmlns:a16="http://schemas.microsoft.com/office/drawing/2014/main" id="{F5DF0816-5E0C-4A31-A498-137A4738BC60}"/>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668062</xdr:colOff>
      <xdr:row>39</xdr:row>
      <xdr:rowOff>287062</xdr:rowOff>
    </xdr:to>
    <xdr:sp macro="" textlink="" fLocksText="0">
      <xdr:nvSpPr>
        <xdr:cNvPr id="18756" name="Check Box 56" hidden="1">
          <a:extLst>
            <a:ext uri="{FF2B5EF4-FFF2-40B4-BE49-F238E27FC236}">
              <a16:creationId xmlns:a16="http://schemas.microsoft.com/office/drawing/2014/main" id="{42FF4F58-5F10-49C8-A663-532FA4FC69E0}"/>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18757" name="Check Box 28" hidden="1">
          <a:extLst>
            <a:ext uri="{FF2B5EF4-FFF2-40B4-BE49-F238E27FC236}">
              <a16:creationId xmlns:a16="http://schemas.microsoft.com/office/drawing/2014/main" id="{2E8BFFD9-FFEE-41B5-8E9D-37FB0A0E9654}"/>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18609" name="Check Box 177" hidden="1">
              <a:extLst>
                <a:ext uri="{63B3BB69-23CF-44E3-9099-C40C66FF867C}">
                  <a14:compatExt spid="_x0000_s18609"/>
                </a:ext>
                <a:ext uri="{FF2B5EF4-FFF2-40B4-BE49-F238E27FC236}">
                  <a16:creationId xmlns:a16="http://schemas.microsoft.com/office/drawing/2014/main" id="{00000000-0008-0000-0000-0000B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40</xdr:row>
      <xdr:rowOff>1371600</xdr:rowOff>
    </xdr:from>
    <xdr:ext cx="381000" cy="381000"/>
    <xdr:sp macro="" textlink="">
      <xdr:nvSpPr>
        <xdr:cNvPr id="18759" name="Check Box 28" hidden="1">
          <a:extLst>
            <a:ext uri="{FF2B5EF4-FFF2-40B4-BE49-F238E27FC236}">
              <a16:creationId xmlns:a16="http://schemas.microsoft.com/office/drawing/2014/main" id="{891DC246-5F98-4029-BCDF-866BBF3E8810}"/>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668062</xdr:colOff>
      <xdr:row>41</xdr:row>
      <xdr:rowOff>287062</xdr:rowOff>
    </xdr:to>
    <xdr:sp macro="" textlink="" fLocksText="0">
      <xdr:nvSpPr>
        <xdr:cNvPr id="18760" name="Check Box 58" hidden="1">
          <a:extLst>
            <a:ext uri="{FF2B5EF4-FFF2-40B4-BE49-F238E27FC236}">
              <a16:creationId xmlns:a16="http://schemas.microsoft.com/office/drawing/2014/main" id="{D612BD69-A73B-49D0-9D68-C8A22EF8AF25}"/>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41</xdr:row>
      <xdr:rowOff>1371600</xdr:rowOff>
    </xdr:from>
    <xdr:ext cx="381000" cy="381000"/>
    <xdr:sp macro="" textlink="">
      <xdr:nvSpPr>
        <xdr:cNvPr id="18761" name="Check Box 28" hidden="1">
          <a:extLst>
            <a:ext uri="{FF2B5EF4-FFF2-40B4-BE49-F238E27FC236}">
              <a16:creationId xmlns:a16="http://schemas.microsoft.com/office/drawing/2014/main" id="{A0A9A29E-5E4B-4F5B-A041-DDC6FF6F7B32}"/>
            </a:ext>
          </a:extLst>
        </xdr:cNvPr>
        <xdr:cNvSpPr/>
      </xdr:nvSpPr>
      <xdr:spPr bwMode="auto">
        <a:xfrm>
          <a:off x="2085975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42</xdr:row>
      <xdr:rowOff>19050</xdr:rowOff>
    </xdr:from>
    <xdr:to>
      <xdr:col>13</xdr:col>
      <xdr:colOff>668062</xdr:colOff>
      <xdr:row>42</xdr:row>
      <xdr:rowOff>284438</xdr:rowOff>
    </xdr:to>
    <xdr:sp macro="" textlink="" fLocksText="0">
      <xdr:nvSpPr>
        <xdr:cNvPr id="18762" name="Check Box 59" hidden="1">
          <a:extLst>
            <a:ext uri="{FF2B5EF4-FFF2-40B4-BE49-F238E27FC236}">
              <a16:creationId xmlns:a16="http://schemas.microsoft.com/office/drawing/2014/main" id="{F63A4A2B-E839-48E2-BDC4-E6B2C1D0E46D}"/>
            </a:ext>
          </a:extLst>
        </xdr:cNvPr>
        <xdr:cNvSpPr>
          <a:spLocks noRot="1"/>
        </xdr:cNvSpPr>
      </xdr:nvSpPr>
      <xdr:spPr>
        <a:xfrm>
          <a:off x="20831175" y="164496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42</xdr:row>
      <xdr:rowOff>1371600</xdr:rowOff>
    </xdr:from>
    <xdr:ext cx="381000" cy="381000"/>
    <xdr:sp macro="" textlink="">
      <xdr:nvSpPr>
        <xdr:cNvPr id="18763" name="Check Box 28" hidden="1">
          <a:extLst>
            <a:ext uri="{FF2B5EF4-FFF2-40B4-BE49-F238E27FC236}">
              <a16:creationId xmlns:a16="http://schemas.microsoft.com/office/drawing/2014/main" id="{406CC216-F5D2-42BE-8D95-E4D231CC126E}"/>
            </a:ext>
          </a:extLst>
        </xdr:cNvPr>
        <xdr:cNvSpPr/>
      </xdr:nvSpPr>
      <xdr:spPr bwMode="auto">
        <a:xfrm>
          <a:off x="20859750" y="17116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43</xdr:row>
      <xdr:rowOff>19050</xdr:rowOff>
    </xdr:from>
    <xdr:to>
      <xdr:col>13</xdr:col>
      <xdr:colOff>668062</xdr:colOff>
      <xdr:row>43</xdr:row>
      <xdr:rowOff>287062</xdr:rowOff>
    </xdr:to>
    <xdr:sp macro="" textlink="" fLocksText="0">
      <xdr:nvSpPr>
        <xdr:cNvPr id="18764" name="Check Box 60" hidden="1">
          <a:extLst>
            <a:ext uri="{FF2B5EF4-FFF2-40B4-BE49-F238E27FC236}">
              <a16:creationId xmlns:a16="http://schemas.microsoft.com/office/drawing/2014/main" id="{1FE742E7-DD6E-435C-856E-262EC17CFCB4}"/>
            </a:ext>
          </a:extLst>
        </xdr:cNvPr>
        <xdr:cNvSpPr>
          <a:spLocks noRot="1"/>
        </xdr:cNvSpPr>
      </xdr:nvSpPr>
      <xdr:spPr>
        <a:xfrm>
          <a:off x="20831175" y="17135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43</xdr:row>
      <xdr:rowOff>1371600</xdr:rowOff>
    </xdr:from>
    <xdr:ext cx="381000" cy="381000"/>
    <xdr:sp macro="" textlink="">
      <xdr:nvSpPr>
        <xdr:cNvPr id="18765" name="Check Box 28" hidden="1">
          <a:extLst>
            <a:ext uri="{FF2B5EF4-FFF2-40B4-BE49-F238E27FC236}">
              <a16:creationId xmlns:a16="http://schemas.microsoft.com/office/drawing/2014/main" id="{E03B4BB8-2E9C-4601-921D-1F4E457E3E10}"/>
            </a:ext>
          </a:extLst>
        </xdr:cNvPr>
        <xdr:cNvSpPr/>
      </xdr:nvSpPr>
      <xdr:spPr bwMode="auto">
        <a:xfrm>
          <a:off x="20859750" y="17802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44</xdr:row>
      <xdr:rowOff>19050</xdr:rowOff>
    </xdr:from>
    <xdr:to>
      <xdr:col>13</xdr:col>
      <xdr:colOff>668062</xdr:colOff>
      <xdr:row>44</xdr:row>
      <xdr:rowOff>287062</xdr:rowOff>
    </xdr:to>
    <xdr:sp macro="" textlink="" fLocksText="0">
      <xdr:nvSpPr>
        <xdr:cNvPr id="18766" name="Check Box 61" hidden="1">
          <a:extLst>
            <a:ext uri="{FF2B5EF4-FFF2-40B4-BE49-F238E27FC236}">
              <a16:creationId xmlns:a16="http://schemas.microsoft.com/office/drawing/2014/main" id="{5C5C9CA5-EF59-4C03-B5A6-3E0CEB79BB87}"/>
            </a:ext>
          </a:extLst>
        </xdr:cNvPr>
        <xdr:cNvSpPr>
          <a:spLocks noRot="1"/>
        </xdr:cNvSpPr>
      </xdr:nvSpPr>
      <xdr:spPr>
        <a:xfrm>
          <a:off x="20831175" y="17821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44</xdr:row>
      <xdr:rowOff>1371600</xdr:rowOff>
    </xdr:from>
    <xdr:ext cx="381000" cy="381000"/>
    <xdr:sp macro="" textlink="">
      <xdr:nvSpPr>
        <xdr:cNvPr id="18767" name="Check Box 28" hidden="1">
          <a:extLst>
            <a:ext uri="{FF2B5EF4-FFF2-40B4-BE49-F238E27FC236}">
              <a16:creationId xmlns:a16="http://schemas.microsoft.com/office/drawing/2014/main" id="{F123A12E-5F42-4E7B-86B8-C6A02EEA5577}"/>
            </a:ext>
          </a:extLst>
        </xdr:cNvPr>
        <xdr:cNvSpPr/>
      </xdr:nvSpPr>
      <xdr:spPr bwMode="auto">
        <a:xfrm>
          <a:off x="20859750" y="18488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45</xdr:row>
      <xdr:rowOff>23813</xdr:rowOff>
    </xdr:from>
    <xdr:to>
      <xdr:col>13</xdr:col>
      <xdr:colOff>663732</xdr:colOff>
      <xdr:row>45</xdr:row>
      <xdr:rowOff>282732</xdr:rowOff>
    </xdr:to>
    <xdr:sp macro="" textlink="">
      <xdr:nvSpPr>
        <xdr:cNvPr id="19742" name="Check Box 178" hidden="1">
          <a:extLst>
            <a:ext uri="{FF2B5EF4-FFF2-40B4-BE49-F238E27FC236}">
              <a16:creationId xmlns:a16="http://schemas.microsoft.com/office/drawing/2014/main" id="{00000000-0008-0000-0100-00001E4D0000}"/>
            </a:ext>
          </a:extLst>
        </xdr:cNvPr>
        <xdr:cNvSpPr>
          <a:spLocks noRot="1"/>
        </xdr:cNvSpPr>
      </xdr:nvSpPr>
      <xdr:spPr>
        <a:xfrm>
          <a:off x="20840700" y="18516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45</xdr:row>
      <xdr:rowOff>1371600</xdr:rowOff>
    </xdr:from>
    <xdr:ext cx="381000" cy="381000"/>
    <xdr:sp macro="" textlink="">
      <xdr:nvSpPr>
        <xdr:cNvPr id="18769" name="Check Box 28" hidden="1">
          <a:extLst>
            <a:ext uri="{FF2B5EF4-FFF2-40B4-BE49-F238E27FC236}">
              <a16:creationId xmlns:a16="http://schemas.microsoft.com/office/drawing/2014/main" id="{F3080C02-6E1D-4034-9119-DC335A5AFA77}"/>
            </a:ext>
          </a:extLst>
        </xdr:cNvPr>
        <xdr:cNvSpPr/>
      </xdr:nvSpPr>
      <xdr:spPr bwMode="auto">
        <a:xfrm>
          <a:off x="20859750" y="19173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46</xdr:row>
      <xdr:rowOff>19050</xdr:rowOff>
    </xdr:from>
    <xdr:to>
      <xdr:col>13</xdr:col>
      <xdr:colOff>668062</xdr:colOff>
      <xdr:row>46</xdr:row>
      <xdr:rowOff>287062</xdr:rowOff>
    </xdr:to>
    <xdr:sp macro="" textlink="" fLocksText="0">
      <xdr:nvSpPr>
        <xdr:cNvPr id="18770" name="Check Box 63" hidden="1">
          <a:extLst>
            <a:ext uri="{FF2B5EF4-FFF2-40B4-BE49-F238E27FC236}">
              <a16:creationId xmlns:a16="http://schemas.microsoft.com/office/drawing/2014/main" id="{73883C6D-6AF0-487D-BE75-642E4BD97519}"/>
            </a:ext>
          </a:extLst>
        </xdr:cNvPr>
        <xdr:cNvSpPr>
          <a:spLocks noRot="1"/>
        </xdr:cNvSpPr>
      </xdr:nvSpPr>
      <xdr:spPr>
        <a:xfrm>
          <a:off x="20831175" y="19192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46</xdr:row>
      <xdr:rowOff>1371600</xdr:rowOff>
    </xdr:from>
    <xdr:ext cx="381000" cy="381000"/>
    <xdr:sp macro="" textlink="">
      <xdr:nvSpPr>
        <xdr:cNvPr id="18771" name="Check Box 28" hidden="1">
          <a:extLst>
            <a:ext uri="{FF2B5EF4-FFF2-40B4-BE49-F238E27FC236}">
              <a16:creationId xmlns:a16="http://schemas.microsoft.com/office/drawing/2014/main" id="{D6C44DE9-B0E8-4771-80C5-1AFCB1936A18}"/>
            </a:ext>
          </a:extLst>
        </xdr:cNvPr>
        <xdr:cNvSpPr/>
      </xdr:nvSpPr>
      <xdr:spPr bwMode="auto">
        <a:xfrm>
          <a:off x="20859750" y="19859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47</xdr:row>
          <xdr:rowOff>28575</xdr:rowOff>
        </xdr:from>
        <xdr:to>
          <xdr:col>13</xdr:col>
          <xdr:colOff>657225</xdr:colOff>
          <xdr:row>47</xdr:row>
          <xdr:rowOff>276225</xdr:rowOff>
        </xdr:to>
        <xdr:sp macro="" textlink="">
          <xdr:nvSpPr>
            <xdr:cNvPr id="18611" name="Check Box 179" hidden="1">
              <a:extLst>
                <a:ext uri="{63B3BB69-23CF-44E3-9099-C40C66FF867C}">
                  <a14:compatExt spid="_x0000_s18611"/>
                </a:ext>
                <a:ext uri="{FF2B5EF4-FFF2-40B4-BE49-F238E27FC236}">
                  <a16:creationId xmlns:a16="http://schemas.microsoft.com/office/drawing/2014/main" id="{00000000-0008-0000-0000-0000B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47</xdr:row>
      <xdr:rowOff>1371600</xdr:rowOff>
    </xdr:from>
    <xdr:ext cx="381000" cy="381000"/>
    <xdr:sp macro="" textlink="">
      <xdr:nvSpPr>
        <xdr:cNvPr id="18773" name="Check Box 28" hidden="1">
          <a:extLst>
            <a:ext uri="{FF2B5EF4-FFF2-40B4-BE49-F238E27FC236}">
              <a16:creationId xmlns:a16="http://schemas.microsoft.com/office/drawing/2014/main" id="{B478F41A-23AA-49B2-8529-7582F11A8E01}"/>
            </a:ext>
          </a:extLst>
        </xdr:cNvPr>
        <xdr:cNvSpPr/>
      </xdr:nvSpPr>
      <xdr:spPr bwMode="auto">
        <a:xfrm>
          <a:off x="20859750" y="20545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48</xdr:row>
      <xdr:rowOff>19050</xdr:rowOff>
    </xdr:from>
    <xdr:to>
      <xdr:col>13</xdr:col>
      <xdr:colOff>668062</xdr:colOff>
      <xdr:row>48</xdr:row>
      <xdr:rowOff>287062</xdr:rowOff>
    </xdr:to>
    <xdr:sp macro="" textlink="" fLocksText="0">
      <xdr:nvSpPr>
        <xdr:cNvPr id="18774" name="Check Box 65" hidden="1">
          <a:extLst>
            <a:ext uri="{FF2B5EF4-FFF2-40B4-BE49-F238E27FC236}">
              <a16:creationId xmlns:a16="http://schemas.microsoft.com/office/drawing/2014/main" id="{BCF28337-C588-4F6A-9023-808E117CC9E6}"/>
            </a:ext>
          </a:extLst>
        </xdr:cNvPr>
        <xdr:cNvSpPr>
          <a:spLocks noRot="1"/>
        </xdr:cNvSpPr>
      </xdr:nvSpPr>
      <xdr:spPr>
        <a:xfrm>
          <a:off x="20831175" y="20564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48</xdr:row>
      <xdr:rowOff>1371600</xdr:rowOff>
    </xdr:from>
    <xdr:ext cx="381000" cy="381000"/>
    <xdr:sp macro="" textlink="">
      <xdr:nvSpPr>
        <xdr:cNvPr id="18775" name="Check Box 28" hidden="1">
          <a:extLst>
            <a:ext uri="{FF2B5EF4-FFF2-40B4-BE49-F238E27FC236}">
              <a16:creationId xmlns:a16="http://schemas.microsoft.com/office/drawing/2014/main" id="{A034892A-F803-4FDE-A969-5BF58FD09543}"/>
            </a:ext>
          </a:extLst>
        </xdr:cNvPr>
        <xdr:cNvSpPr/>
      </xdr:nvSpPr>
      <xdr:spPr bwMode="auto">
        <a:xfrm>
          <a:off x="20859750" y="21231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49</xdr:row>
      <xdr:rowOff>19050</xdr:rowOff>
    </xdr:from>
    <xdr:to>
      <xdr:col>13</xdr:col>
      <xdr:colOff>668062</xdr:colOff>
      <xdr:row>49</xdr:row>
      <xdr:rowOff>287062</xdr:rowOff>
    </xdr:to>
    <xdr:sp macro="" textlink="" fLocksText="0">
      <xdr:nvSpPr>
        <xdr:cNvPr id="18776" name="Check Box 66" hidden="1">
          <a:extLst>
            <a:ext uri="{FF2B5EF4-FFF2-40B4-BE49-F238E27FC236}">
              <a16:creationId xmlns:a16="http://schemas.microsoft.com/office/drawing/2014/main" id="{67224962-3E44-4C87-8F03-C10320CC5FF3}"/>
            </a:ext>
          </a:extLst>
        </xdr:cNvPr>
        <xdr:cNvSpPr>
          <a:spLocks noRot="1"/>
        </xdr:cNvSpPr>
      </xdr:nvSpPr>
      <xdr:spPr>
        <a:xfrm>
          <a:off x="20831175" y="21250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49</xdr:row>
      <xdr:rowOff>1371600</xdr:rowOff>
    </xdr:from>
    <xdr:ext cx="381000" cy="381000"/>
    <xdr:sp macro="" textlink="">
      <xdr:nvSpPr>
        <xdr:cNvPr id="18777" name="Check Box 28" hidden="1">
          <a:extLst>
            <a:ext uri="{FF2B5EF4-FFF2-40B4-BE49-F238E27FC236}">
              <a16:creationId xmlns:a16="http://schemas.microsoft.com/office/drawing/2014/main" id="{0EF7F4A2-0A80-460D-BE5A-06C3B06DFCA2}"/>
            </a:ext>
          </a:extLst>
        </xdr:cNvPr>
        <xdr:cNvSpPr/>
      </xdr:nvSpPr>
      <xdr:spPr bwMode="auto">
        <a:xfrm>
          <a:off x="20859750" y="21917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50</xdr:row>
      <xdr:rowOff>19050</xdr:rowOff>
    </xdr:from>
    <xdr:to>
      <xdr:col>13</xdr:col>
      <xdr:colOff>668062</xdr:colOff>
      <xdr:row>50</xdr:row>
      <xdr:rowOff>287062</xdr:rowOff>
    </xdr:to>
    <xdr:sp macro="" textlink="" fLocksText="0">
      <xdr:nvSpPr>
        <xdr:cNvPr id="18778" name="Check Box 67" hidden="1">
          <a:extLst>
            <a:ext uri="{FF2B5EF4-FFF2-40B4-BE49-F238E27FC236}">
              <a16:creationId xmlns:a16="http://schemas.microsoft.com/office/drawing/2014/main" id="{06680A85-1F7A-469F-BA81-E6E01264783C}"/>
            </a:ext>
          </a:extLst>
        </xdr:cNvPr>
        <xdr:cNvSpPr>
          <a:spLocks noRot="1"/>
        </xdr:cNvSpPr>
      </xdr:nvSpPr>
      <xdr:spPr>
        <a:xfrm>
          <a:off x="20831175" y="21936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50</xdr:row>
      <xdr:rowOff>1371600</xdr:rowOff>
    </xdr:from>
    <xdr:ext cx="381000" cy="381000"/>
    <xdr:sp macro="" textlink="">
      <xdr:nvSpPr>
        <xdr:cNvPr id="18779" name="Check Box 28" hidden="1">
          <a:extLst>
            <a:ext uri="{FF2B5EF4-FFF2-40B4-BE49-F238E27FC236}">
              <a16:creationId xmlns:a16="http://schemas.microsoft.com/office/drawing/2014/main" id="{55CD08E5-ADDF-43CF-828A-C34CCCB41429}"/>
            </a:ext>
          </a:extLst>
        </xdr:cNvPr>
        <xdr:cNvSpPr/>
      </xdr:nvSpPr>
      <xdr:spPr bwMode="auto">
        <a:xfrm>
          <a:off x="20859750" y="22602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51</xdr:row>
      <xdr:rowOff>19050</xdr:rowOff>
    </xdr:from>
    <xdr:to>
      <xdr:col>13</xdr:col>
      <xdr:colOff>668062</xdr:colOff>
      <xdr:row>51</xdr:row>
      <xdr:rowOff>283981</xdr:rowOff>
    </xdr:to>
    <xdr:sp macro="" textlink="" fLocksText="0">
      <xdr:nvSpPr>
        <xdr:cNvPr id="18780" name="Check Box 68" hidden="1">
          <a:extLst>
            <a:ext uri="{FF2B5EF4-FFF2-40B4-BE49-F238E27FC236}">
              <a16:creationId xmlns:a16="http://schemas.microsoft.com/office/drawing/2014/main" id="{B8DF8FDF-4CC1-46E3-8AE8-343C04A3D5D9}"/>
            </a:ext>
          </a:extLst>
        </xdr:cNvPr>
        <xdr:cNvSpPr>
          <a:spLocks noRot="1"/>
        </xdr:cNvSpPr>
      </xdr:nvSpPr>
      <xdr:spPr>
        <a:xfrm>
          <a:off x="20831175" y="22621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18781" name="Check Box 28" hidden="1">
          <a:extLst>
            <a:ext uri="{FF2B5EF4-FFF2-40B4-BE49-F238E27FC236}">
              <a16:creationId xmlns:a16="http://schemas.microsoft.com/office/drawing/2014/main" id="{65F65993-B8B7-4FC8-8592-2561E8D8C594}"/>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38</xdr:row>
      <xdr:rowOff>19050</xdr:rowOff>
    </xdr:from>
    <xdr:to>
      <xdr:col>13</xdr:col>
      <xdr:colOff>668062</xdr:colOff>
      <xdr:row>38</xdr:row>
      <xdr:rowOff>287062</xdr:rowOff>
    </xdr:to>
    <xdr:sp macro="" textlink="" fLocksText="0">
      <xdr:nvSpPr>
        <xdr:cNvPr id="18782" name="Check Box 69" hidden="1">
          <a:extLst>
            <a:ext uri="{FF2B5EF4-FFF2-40B4-BE49-F238E27FC236}">
              <a16:creationId xmlns:a16="http://schemas.microsoft.com/office/drawing/2014/main" id="{C8637E58-A47A-4E3F-B88A-EE88D7708826}"/>
            </a:ext>
          </a:extLst>
        </xdr:cNvPr>
        <xdr:cNvSpPr>
          <a:spLocks noRot="1"/>
        </xdr:cNvSpPr>
      </xdr:nvSpPr>
      <xdr:spPr>
        <a:xfrm>
          <a:off x="208311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18783" name="Check Box 28" hidden="1">
          <a:extLst>
            <a:ext uri="{FF2B5EF4-FFF2-40B4-BE49-F238E27FC236}">
              <a16:creationId xmlns:a16="http://schemas.microsoft.com/office/drawing/2014/main" id="{4E9E06AB-AA74-4D76-AD1B-385A5DD68E99}"/>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18784" name="Check Box 36" hidden="1">
          <a:extLst>
            <a:ext uri="{FF2B5EF4-FFF2-40B4-BE49-F238E27FC236}">
              <a16:creationId xmlns:a16="http://schemas.microsoft.com/office/drawing/2014/main" id="{EAC38C05-E608-40FF-BC29-41578A293E07}"/>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18785" name="Check Box 28" hidden="1">
          <a:extLst>
            <a:ext uri="{FF2B5EF4-FFF2-40B4-BE49-F238E27FC236}">
              <a16:creationId xmlns:a16="http://schemas.microsoft.com/office/drawing/2014/main" id="{4CF865A8-A7BE-40DB-AAEE-5AC4B0B1C0C5}"/>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668062</xdr:colOff>
      <xdr:row>39</xdr:row>
      <xdr:rowOff>287062</xdr:rowOff>
    </xdr:to>
    <xdr:sp macro="" textlink="" fLocksText="0">
      <xdr:nvSpPr>
        <xdr:cNvPr id="18786" name="Check Box 70" hidden="1">
          <a:extLst>
            <a:ext uri="{FF2B5EF4-FFF2-40B4-BE49-F238E27FC236}">
              <a16:creationId xmlns:a16="http://schemas.microsoft.com/office/drawing/2014/main" id="{C304FCC2-093F-4415-BF53-8B076C2C6CD4}"/>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18787" name="Check Box 28" hidden="1">
          <a:extLst>
            <a:ext uri="{FF2B5EF4-FFF2-40B4-BE49-F238E27FC236}">
              <a16:creationId xmlns:a16="http://schemas.microsoft.com/office/drawing/2014/main" id="{B4A1A638-AC78-48E3-AE1E-66143FE99EC0}"/>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668062</xdr:colOff>
      <xdr:row>39</xdr:row>
      <xdr:rowOff>287062</xdr:rowOff>
    </xdr:to>
    <xdr:sp macro="" textlink="" fLocksText="0">
      <xdr:nvSpPr>
        <xdr:cNvPr id="18788" name="Check Box 71" hidden="1">
          <a:extLst>
            <a:ext uri="{FF2B5EF4-FFF2-40B4-BE49-F238E27FC236}">
              <a16:creationId xmlns:a16="http://schemas.microsoft.com/office/drawing/2014/main" id="{B082B549-D04B-47E3-BAB9-D7EED5D56CE2}"/>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228600"/>
    <xdr:sp macro="" textlink="">
      <xdr:nvSpPr>
        <xdr:cNvPr id="18789" name="Check Box 37" hidden="1">
          <a:extLst>
            <a:ext uri="{FF2B5EF4-FFF2-40B4-BE49-F238E27FC236}">
              <a16:creationId xmlns:a16="http://schemas.microsoft.com/office/drawing/2014/main" id="{8D48C359-165B-491E-9CD8-9B7367B2665C}"/>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18790" name="Check Box 38" hidden="1">
          <a:extLst>
            <a:ext uri="{FF2B5EF4-FFF2-40B4-BE49-F238E27FC236}">
              <a16:creationId xmlns:a16="http://schemas.microsoft.com/office/drawing/2014/main" id="{D468AC79-A35B-4634-A89C-FB6947852A8F}"/>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18791" name="Check Box 28" hidden="1">
          <a:extLst>
            <a:ext uri="{FF2B5EF4-FFF2-40B4-BE49-F238E27FC236}">
              <a16:creationId xmlns:a16="http://schemas.microsoft.com/office/drawing/2014/main" id="{AA38EBE3-6902-48D8-81D8-219A1252FEA7}"/>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18792" name="Check Box 28" hidden="1">
          <a:extLst>
            <a:ext uri="{FF2B5EF4-FFF2-40B4-BE49-F238E27FC236}">
              <a16:creationId xmlns:a16="http://schemas.microsoft.com/office/drawing/2014/main" id="{AC1D5736-D8A8-4A4D-A690-34D581EE9E4C}"/>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668062</xdr:colOff>
      <xdr:row>40</xdr:row>
      <xdr:rowOff>287062</xdr:rowOff>
    </xdr:to>
    <xdr:sp macro="" textlink="" fLocksText="0">
      <xdr:nvSpPr>
        <xdr:cNvPr id="18793" name="Check Box 72" hidden="1">
          <a:extLst>
            <a:ext uri="{FF2B5EF4-FFF2-40B4-BE49-F238E27FC236}">
              <a16:creationId xmlns:a16="http://schemas.microsoft.com/office/drawing/2014/main" id="{E2D85C15-E3AF-475E-AD8C-1F64010336AD}"/>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18794" name="Check Box 28" hidden="1">
          <a:extLst>
            <a:ext uri="{FF2B5EF4-FFF2-40B4-BE49-F238E27FC236}">
              <a16:creationId xmlns:a16="http://schemas.microsoft.com/office/drawing/2014/main" id="{69C078F9-CFD4-42E8-B4B2-E73B3E3DB28C}"/>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18795" name="Check Box 28" hidden="1">
          <a:extLst>
            <a:ext uri="{FF2B5EF4-FFF2-40B4-BE49-F238E27FC236}">
              <a16:creationId xmlns:a16="http://schemas.microsoft.com/office/drawing/2014/main" id="{4C1AF322-109B-46B5-8F39-18A48D9A4AE9}"/>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18796" name="Check Box 36" hidden="1">
          <a:extLst>
            <a:ext uri="{FF2B5EF4-FFF2-40B4-BE49-F238E27FC236}">
              <a16:creationId xmlns:a16="http://schemas.microsoft.com/office/drawing/2014/main" id="{613C9A3D-4A39-4A64-A3D6-CAE0F885DC9E}"/>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18797" name="Check Box 28" hidden="1">
          <a:extLst>
            <a:ext uri="{FF2B5EF4-FFF2-40B4-BE49-F238E27FC236}">
              <a16:creationId xmlns:a16="http://schemas.microsoft.com/office/drawing/2014/main" id="{12D5D04C-D26E-4627-96E7-CA033901D459}"/>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668062</xdr:colOff>
      <xdr:row>40</xdr:row>
      <xdr:rowOff>287062</xdr:rowOff>
    </xdr:to>
    <xdr:sp macro="" textlink="" fLocksText="0">
      <xdr:nvSpPr>
        <xdr:cNvPr id="18798" name="Check Box 73" hidden="1">
          <a:extLst>
            <a:ext uri="{FF2B5EF4-FFF2-40B4-BE49-F238E27FC236}">
              <a16:creationId xmlns:a16="http://schemas.microsoft.com/office/drawing/2014/main" id="{298A586E-8DD1-4C89-B0AC-8EF1A468CBD1}"/>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18799" name="Check Box 28" hidden="1">
          <a:extLst>
            <a:ext uri="{FF2B5EF4-FFF2-40B4-BE49-F238E27FC236}">
              <a16:creationId xmlns:a16="http://schemas.microsoft.com/office/drawing/2014/main" id="{B374BEFA-6BBC-4D8A-8B9C-CDFB797C3042}"/>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668062</xdr:colOff>
      <xdr:row>40</xdr:row>
      <xdr:rowOff>287062</xdr:rowOff>
    </xdr:to>
    <xdr:sp macro="" textlink="" fLocksText="0">
      <xdr:nvSpPr>
        <xdr:cNvPr id="18800" name="Check Box 74" hidden="1">
          <a:extLst>
            <a:ext uri="{FF2B5EF4-FFF2-40B4-BE49-F238E27FC236}">
              <a16:creationId xmlns:a16="http://schemas.microsoft.com/office/drawing/2014/main" id="{250E4A6C-407A-4D75-B1A9-C8B0E09CE226}"/>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40</xdr:row>
      <xdr:rowOff>1371600</xdr:rowOff>
    </xdr:from>
    <xdr:ext cx="381000" cy="228600"/>
    <xdr:sp macro="" textlink="">
      <xdr:nvSpPr>
        <xdr:cNvPr id="18801" name="Check Box 39" hidden="1">
          <a:extLst>
            <a:ext uri="{FF2B5EF4-FFF2-40B4-BE49-F238E27FC236}">
              <a16:creationId xmlns:a16="http://schemas.microsoft.com/office/drawing/2014/main" id="{D63C4F45-7EAC-404F-B1D2-ACEA898B6236}"/>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802" name="Check Box 40" hidden="1">
          <a:extLst>
            <a:ext uri="{FF2B5EF4-FFF2-40B4-BE49-F238E27FC236}">
              <a16:creationId xmlns:a16="http://schemas.microsoft.com/office/drawing/2014/main" id="{5B4E4A40-698A-47B0-9767-61978DBB44A7}"/>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803" name="Check Box 41" hidden="1">
          <a:extLst>
            <a:ext uri="{FF2B5EF4-FFF2-40B4-BE49-F238E27FC236}">
              <a16:creationId xmlns:a16="http://schemas.microsoft.com/office/drawing/2014/main" id="{368F5E24-36AE-4214-93D4-E4774D78F00A}"/>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18804" name="Check Box 28" hidden="1">
          <a:extLst>
            <a:ext uri="{FF2B5EF4-FFF2-40B4-BE49-F238E27FC236}">
              <a16:creationId xmlns:a16="http://schemas.microsoft.com/office/drawing/2014/main" id="{3DE60EEB-EB2A-4C8B-9F9B-261D9FCBFF72}"/>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18805" name="Check Box 28" hidden="1">
          <a:extLst>
            <a:ext uri="{FF2B5EF4-FFF2-40B4-BE49-F238E27FC236}">
              <a16:creationId xmlns:a16="http://schemas.microsoft.com/office/drawing/2014/main" id="{D19E3AB4-856E-444E-A344-1C0B9CB40FB9}"/>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668062</xdr:colOff>
      <xdr:row>41</xdr:row>
      <xdr:rowOff>287062</xdr:rowOff>
    </xdr:to>
    <xdr:sp macro="" textlink="" fLocksText="0">
      <xdr:nvSpPr>
        <xdr:cNvPr id="18806" name="Check Box 75" hidden="1">
          <a:extLst>
            <a:ext uri="{FF2B5EF4-FFF2-40B4-BE49-F238E27FC236}">
              <a16:creationId xmlns:a16="http://schemas.microsoft.com/office/drawing/2014/main" id="{3BC1D7B2-1481-42AE-B7E0-42CBDC7EE4C6}"/>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18807" name="Check Box 28" hidden="1">
          <a:extLst>
            <a:ext uri="{FF2B5EF4-FFF2-40B4-BE49-F238E27FC236}">
              <a16:creationId xmlns:a16="http://schemas.microsoft.com/office/drawing/2014/main" id="{3CDE5C0A-155B-4823-97A7-5F72A3457255}"/>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18808" name="Check Box 28" hidden="1">
          <a:extLst>
            <a:ext uri="{FF2B5EF4-FFF2-40B4-BE49-F238E27FC236}">
              <a16:creationId xmlns:a16="http://schemas.microsoft.com/office/drawing/2014/main" id="{1562C0E0-B4C9-48A6-A7F3-69A567DF3914}"/>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809" name="Check Box 37" hidden="1">
          <a:extLst>
            <a:ext uri="{FF2B5EF4-FFF2-40B4-BE49-F238E27FC236}">
              <a16:creationId xmlns:a16="http://schemas.microsoft.com/office/drawing/2014/main" id="{213F103F-9011-4468-B67E-2F1AB9553C0B}"/>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810" name="Check Box 38" hidden="1">
          <a:extLst>
            <a:ext uri="{FF2B5EF4-FFF2-40B4-BE49-F238E27FC236}">
              <a16:creationId xmlns:a16="http://schemas.microsoft.com/office/drawing/2014/main" id="{2D6C0986-8E08-4D44-A586-64F3F5A4E501}"/>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18811" name="Check Box 28" hidden="1">
          <a:extLst>
            <a:ext uri="{FF2B5EF4-FFF2-40B4-BE49-F238E27FC236}">
              <a16:creationId xmlns:a16="http://schemas.microsoft.com/office/drawing/2014/main" id="{7C63E881-80D7-4B1A-85C1-1CFE33296388}"/>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18812" name="Check Box 28" hidden="1">
          <a:extLst>
            <a:ext uri="{FF2B5EF4-FFF2-40B4-BE49-F238E27FC236}">
              <a16:creationId xmlns:a16="http://schemas.microsoft.com/office/drawing/2014/main" id="{3C8CCB6A-C201-44E5-A767-E9F17E3DE6F2}"/>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668062</xdr:colOff>
      <xdr:row>41</xdr:row>
      <xdr:rowOff>287062</xdr:rowOff>
    </xdr:to>
    <xdr:sp macro="" textlink="" fLocksText="0">
      <xdr:nvSpPr>
        <xdr:cNvPr id="18813" name="Check Box 76" hidden="1">
          <a:extLst>
            <a:ext uri="{FF2B5EF4-FFF2-40B4-BE49-F238E27FC236}">
              <a16:creationId xmlns:a16="http://schemas.microsoft.com/office/drawing/2014/main" id="{BE426C83-EE74-4F17-A80B-355B604C4122}"/>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18814" name="Check Box 28" hidden="1">
          <a:extLst>
            <a:ext uri="{FF2B5EF4-FFF2-40B4-BE49-F238E27FC236}">
              <a16:creationId xmlns:a16="http://schemas.microsoft.com/office/drawing/2014/main" id="{8E78A2DF-0B52-4007-8193-4A7064197BF2}"/>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18815" name="Check Box 28" hidden="1">
          <a:extLst>
            <a:ext uri="{FF2B5EF4-FFF2-40B4-BE49-F238E27FC236}">
              <a16:creationId xmlns:a16="http://schemas.microsoft.com/office/drawing/2014/main" id="{944B9282-2854-4D0B-AE56-D732DF235D04}"/>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18816" name="Check Box 36" hidden="1">
          <a:extLst>
            <a:ext uri="{FF2B5EF4-FFF2-40B4-BE49-F238E27FC236}">
              <a16:creationId xmlns:a16="http://schemas.microsoft.com/office/drawing/2014/main" id="{B5165DE1-38C0-4057-8B32-1D4BCE662353}"/>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18817" name="Check Box 28" hidden="1">
          <a:extLst>
            <a:ext uri="{FF2B5EF4-FFF2-40B4-BE49-F238E27FC236}">
              <a16:creationId xmlns:a16="http://schemas.microsoft.com/office/drawing/2014/main" id="{2E0F52F7-D111-4A0B-AA21-184B289FD279}"/>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668062</xdr:colOff>
      <xdr:row>41</xdr:row>
      <xdr:rowOff>287062</xdr:rowOff>
    </xdr:to>
    <xdr:sp macro="" textlink="" fLocksText="0">
      <xdr:nvSpPr>
        <xdr:cNvPr id="18818" name="Check Box 77" hidden="1">
          <a:extLst>
            <a:ext uri="{FF2B5EF4-FFF2-40B4-BE49-F238E27FC236}">
              <a16:creationId xmlns:a16="http://schemas.microsoft.com/office/drawing/2014/main" id="{23F992C3-599E-4F5A-A6E3-C2976DA95DED}"/>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40</xdr:row>
      <xdr:rowOff>1371600</xdr:rowOff>
    </xdr:from>
    <xdr:ext cx="381000" cy="381000"/>
    <xdr:sp macro="" textlink="">
      <xdr:nvSpPr>
        <xdr:cNvPr id="18819" name="Check Box 28" hidden="1">
          <a:extLst>
            <a:ext uri="{FF2B5EF4-FFF2-40B4-BE49-F238E27FC236}">
              <a16:creationId xmlns:a16="http://schemas.microsoft.com/office/drawing/2014/main" id="{EE15FFA9-7E94-4535-AE9E-93A7204B2883}"/>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668062</xdr:colOff>
      <xdr:row>41</xdr:row>
      <xdr:rowOff>287062</xdr:rowOff>
    </xdr:to>
    <xdr:sp macro="" textlink="" fLocksText="0">
      <xdr:nvSpPr>
        <xdr:cNvPr id="18820" name="Check Box 78" hidden="1">
          <a:extLst>
            <a:ext uri="{FF2B5EF4-FFF2-40B4-BE49-F238E27FC236}">
              <a16:creationId xmlns:a16="http://schemas.microsoft.com/office/drawing/2014/main" id="{96E587BD-BCEF-42B1-813E-616CCE967E04}"/>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36</xdr:row>
      <xdr:rowOff>1371600</xdr:rowOff>
    </xdr:from>
    <xdr:ext cx="381000" cy="381000"/>
    <xdr:sp macro="" textlink="">
      <xdr:nvSpPr>
        <xdr:cNvPr id="18821" name="Check Box 28" hidden="1">
          <a:extLst>
            <a:ext uri="{FF2B5EF4-FFF2-40B4-BE49-F238E27FC236}">
              <a16:creationId xmlns:a16="http://schemas.microsoft.com/office/drawing/2014/main" id="{EFEA9F81-534B-4815-AA4A-11C72975AB91}"/>
            </a:ext>
          </a:extLst>
        </xdr:cNvPr>
        <xdr:cNvSpPr/>
      </xdr:nvSpPr>
      <xdr:spPr bwMode="auto">
        <a:xfrm>
          <a:off x="21831300" y="13001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37</xdr:row>
      <xdr:rowOff>1371600</xdr:rowOff>
    </xdr:from>
    <xdr:ext cx="381000" cy="228600"/>
    <xdr:sp macro="" textlink="">
      <xdr:nvSpPr>
        <xdr:cNvPr id="18822" name="Check Box 36" hidden="1">
          <a:extLst>
            <a:ext uri="{FF2B5EF4-FFF2-40B4-BE49-F238E27FC236}">
              <a16:creationId xmlns:a16="http://schemas.microsoft.com/office/drawing/2014/main" id="{BCBB5AD5-375A-4DBB-BD09-4A37A56AC84C}"/>
            </a:ext>
          </a:extLst>
        </xdr:cNvPr>
        <xdr:cNvSpPr/>
      </xdr:nvSpPr>
      <xdr:spPr bwMode="auto">
        <a:xfrm>
          <a:off x="2183130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18823" name="Check Box 37" hidden="1">
          <a:extLst>
            <a:ext uri="{FF2B5EF4-FFF2-40B4-BE49-F238E27FC236}">
              <a16:creationId xmlns:a16="http://schemas.microsoft.com/office/drawing/2014/main" id="{E9A38BD6-6A0A-4612-B938-C2FC69BCED52}"/>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18824" name="Check Box 38" hidden="1">
          <a:extLst>
            <a:ext uri="{FF2B5EF4-FFF2-40B4-BE49-F238E27FC236}">
              <a16:creationId xmlns:a16="http://schemas.microsoft.com/office/drawing/2014/main" id="{17AAECDB-F676-40FF-9305-DB5DC3790002}"/>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18825" name="Check Box 39" hidden="1">
          <a:extLst>
            <a:ext uri="{FF2B5EF4-FFF2-40B4-BE49-F238E27FC236}">
              <a16:creationId xmlns:a16="http://schemas.microsoft.com/office/drawing/2014/main" id="{63DE60C5-F9AC-4441-8B20-2E7A8577226F}"/>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18826" name="Check Box 40" hidden="1">
          <a:extLst>
            <a:ext uri="{FF2B5EF4-FFF2-40B4-BE49-F238E27FC236}">
              <a16:creationId xmlns:a16="http://schemas.microsoft.com/office/drawing/2014/main" id="{78EEE420-972D-4599-B283-F601F16E4876}"/>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18827" name="Check Box 41" hidden="1">
          <a:extLst>
            <a:ext uri="{FF2B5EF4-FFF2-40B4-BE49-F238E27FC236}">
              <a16:creationId xmlns:a16="http://schemas.microsoft.com/office/drawing/2014/main" id="{6E6C07BA-708C-4CD3-B043-995A0EF400A4}"/>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828" name="Check Box 42" hidden="1">
          <a:extLst>
            <a:ext uri="{FF2B5EF4-FFF2-40B4-BE49-F238E27FC236}">
              <a16:creationId xmlns:a16="http://schemas.microsoft.com/office/drawing/2014/main" id="{0B9E897F-FDE0-4100-8B1A-D306BA2682D6}"/>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829" name="Check Box 43" hidden="1">
          <a:extLst>
            <a:ext uri="{FF2B5EF4-FFF2-40B4-BE49-F238E27FC236}">
              <a16:creationId xmlns:a16="http://schemas.microsoft.com/office/drawing/2014/main" id="{143AF9F8-6B5A-4B60-9455-F334B5F7F1F9}"/>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830" name="Check Box 44" hidden="1">
          <a:extLst>
            <a:ext uri="{FF2B5EF4-FFF2-40B4-BE49-F238E27FC236}">
              <a16:creationId xmlns:a16="http://schemas.microsoft.com/office/drawing/2014/main" id="{1802E910-928B-4C24-A58D-B77E6F112D66}"/>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831" name="Check Box 45" hidden="1">
          <a:extLst>
            <a:ext uri="{FF2B5EF4-FFF2-40B4-BE49-F238E27FC236}">
              <a16:creationId xmlns:a16="http://schemas.microsoft.com/office/drawing/2014/main" id="{2BFDA6A6-6E18-4540-BFA8-8989C940033D}"/>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18832" name="Check Box 46" hidden="1">
          <a:extLst>
            <a:ext uri="{FF2B5EF4-FFF2-40B4-BE49-F238E27FC236}">
              <a16:creationId xmlns:a16="http://schemas.microsoft.com/office/drawing/2014/main" id="{AA769C09-E21B-45CA-B84C-FF70DD12813F}"/>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18833" name="Check Box 47" hidden="1">
          <a:extLst>
            <a:ext uri="{FF2B5EF4-FFF2-40B4-BE49-F238E27FC236}">
              <a16:creationId xmlns:a16="http://schemas.microsoft.com/office/drawing/2014/main" id="{C03ABAC4-3F29-454C-BC03-DC9179044664}"/>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18834" name="Check Box 48" hidden="1">
          <a:extLst>
            <a:ext uri="{FF2B5EF4-FFF2-40B4-BE49-F238E27FC236}">
              <a16:creationId xmlns:a16="http://schemas.microsoft.com/office/drawing/2014/main" id="{44A6312D-CBB0-4BDD-AD12-E7E0AC517BF0}"/>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18835" name="Check Box 49" hidden="1">
          <a:extLst>
            <a:ext uri="{FF2B5EF4-FFF2-40B4-BE49-F238E27FC236}">
              <a16:creationId xmlns:a16="http://schemas.microsoft.com/office/drawing/2014/main" id="{7EF0FC6E-417C-4327-BD64-ED9B20ECB617}"/>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18836" name="Check Box 50" hidden="1">
          <a:extLst>
            <a:ext uri="{FF2B5EF4-FFF2-40B4-BE49-F238E27FC236}">
              <a16:creationId xmlns:a16="http://schemas.microsoft.com/office/drawing/2014/main" id="{0AE0F8FD-6D7C-44DD-BC3C-95EC87095872}"/>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18837" name="Check Box 51" hidden="1">
          <a:extLst>
            <a:ext uri="{FF2B5EF4-FFF2-40B4-BE49-F238E27FC236}">
              <a16:creationId xmlns:a16="http://schemas.microsoft.com/office/drawing/2014/main" id="{B4220ACD-8314-4555-AFB4-07C8A8875E94}"/>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18838" name="Check Box 52" hidden="1">
          <a:extLst>
            <a:ext uri="{FF2B5EF4-FFF2-40B4-BE49-F238E27FC236}">
              <a16:creationId xmlns:a16="http://schemas.microsoft.com/office/drawing/2014/main" id="{4269E7BA-A071-4B6A-AA88-EA9CE49091F8}"/>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18839" name="Check Box 53" hidden="1">
          <a:extLst>
            <a:ext uri="{FF2B5EF4-FFF2-40B4-BE49-F238E27FC236}">
              <a16:creationId xmlns:a16="http://schemas.microsoft.com/office/drawing/2014/main" id="{69352385-3467-4959-A0C5-69D6B780CEC0}"/>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18840" name="Check Box 54" hidden="1">
          <a:extLst>
            <a:ext uri="{FF2B5EF4-FFF2-40B4-BE49-F238E27FC236}">
              <a16:creationId xmlns:a16="http://schemas.microsoft.com/office/drawing/2014/main" id="{84BE8AEF-3563-4751-BD2E-EE7444BCB9D6}"/>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18841" name="Check Box 55" hidden="1">
          <a:extLst>
            <a:ext uri="{FF2B5EF4-FFF2-40B4-BE49-F238E27FC236}">
              <a16:creationId xmlns:a16="http://schemas.microsoft.com/office/drawing/2014/main" id="{BE302885-2F77-4248-AE6D-0A5B75377332}"/>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18842" name="Check Box 56" hidden="1">
          <a:extLst>
            <a:ext uri="{FF2B5EF4-FFF2-40B4-BE49-F238E27FC236}">
              <a16:creationId xmlns:a16="http://schemas.microsoft.com/office/drawing/2014/main" id="{DA6D3A18-79D5-4927-B497-0705BB308E2F}"/>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18843" name="Check Box 57" hidden="1">
          <a:extLst>
            <a:ext uri="{FF2B5EF4-FFF2-40B4-BE49-F238E27FC236}">
              <a16:creationId xmlns:a16="http://schemas.microsoft.com/office/drawing/2014/main" id="{F84BFE78-95CA-4A20-A991-C24C64E8B1FF}"/>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18844" name="Check Box 58" hidden="1">
          <a:extLst>
            <a:ext uri="{FF2B5EF4-FFF2-40B4-BE49-F238E27FC236}">
              <a16:creationId xmlns:a16="http://schemas.microsoft.com/office/drawing/2014/main" id="{1209D57B-8786-4F47-9D11-454BA29BE390}"/>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18845" name="Check Box 59" hidden="1">
          <a:extLst>
            <a:ext uri="{FF2B5EF4-FFF2-40B4-BE49-F238E27FC236}">
              <a16:creationId xmlns:a16="http://schemas.microsoft.com/office/drawing/2014/main" id="{FE256089-9FA6-47AD-9E00-E4525BDAB26C}"/>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18846" name="Check Box 60" hidden="1">
          <a:extLst>
            <a:ext uri="{FF2B5EF4-FFF2-40B4-BE49-F238E27FC236}">
              <a16:creationId xmlns:a16="http://schemas.microsoft.com/office/drawing/2014/main" id="{D1B85931-108D-4389-9150-372E8B9118E5}"/>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18847" name="Check Box 61" hidden="1">
          <a:extLst>
            <a:ext uri="{FF2B5EF4-FFF2-40B4-BE49-F238E27FC236}">
              <a16:creationId xmlns:a16="http://schemas.microsoft.com/office/drawing/2014/main" id="{D4DCCA8D-E9A3-4219-B379-3AA803851ED7}"/>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18848" name="Check Box 62" hidden="1">
          <a:extLst>
            <a:ext uri="{FF2B5EF4-FFF2-40B4-BE49-F238E27FC236}">
              <a16:creationId xmlns:a16="http://schemas.microsoft.com/office/drawing/2014/main" id="{8582C2F3-4897-452E-9035-7C2C0AD5E2CA}"/>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18849" name="Check Box 63" hidden="1">
          <a:extLst>
            <a:ext uri="{FF2B5EF4-FFF2-40B4-BE49-F238E27FC236}">
              <a16:creationId xmlns:a16="http://schemas.microsoft.com/office/drawing/2014/main" id="{111767D9-35A2-41B6-B65C-4F29286F8D54}"/>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0" name="Check Box 64" hidden="1">
          <a:extLst>
            <a:ext uri="{FF2B5EF4-FFF2-40B4-BE49-F238E27FC236}">
              <a16:creationId xmlns:a16="http://schemas.microsoft.com/office/drawing/2014/main" id="{8E559C01-2883-423C-BA27-0F5992AD49D4}"/>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1" name="Check Box 65" hidden="1">
          <a:extLst>
            <a:ext uri="{FF2B5EF4-FFF2-40B4-BE49-F238E27FC236}">
              <a16:creationId xmlns:a16="http://schemas.microsoft.com/office/drawing/2014/main" id="{53779C41-504C-4889-8A2F-52E3EEB67F32}"/>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2" name="Check Box 66" hidden="1">
          <a:extLst>
            <a:ext uri="{FF2B5EF4-FFF2-40B4-BE49-F238E27FC236}">
              <a16:creationId xmlns:a16="http://schemas.microsoft.com/office/drawing/2014/main" id="{0B10C436-F7C8-4A15-9772-1A1190C39DD8}"/>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3" name="Check Box 67" hidden="1">
          <a:extLst>
            <a:ext uri="{FF2B5EF4-FFF2-40B4-BE49-F238E27FC236}">
              <a16:creationId xmlns:a16="http://schemas.microsoft.com/office/drawing/2014/main" id="{EB821C2A-B784-4C72-8DAA-ABC13EC57F50}"/>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4" name="Check Box 68" hidden="1">
          <a:extLst>
            <a:ext uri="{FF2B5EF4-FFF2-40B4-BE49-F238E27FC236}">
              <a16:creationId xmlns:a16="http://schemas.microsoft.com/office/drawing/2014/main" id="{B87480DD-3871-4AF8-ADCE-41B2F37AF7D3}"/>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5" name="Check Box 69" hidden="1">
          <a:extLst>
            <a:ext uri="{FF2B5EF4-FFF2-40B4-BE49-F238E27FC236}">
              <a16:creationId xmlns:a16="http://schemas.microsoft.com/office/drawing/2014/main" id="{26D599BC-BB1B-4E78-B087-080DE6CC75C9}"/>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6" name="Check Box 70" hidden="1">
          <a:extLst>
            <a:ext uri="{FF2B5EF4-FFF2-40B4-BE49-F238E27FC236}">
              <a16:creationId xmlns:a16="http://schemas.microsoft.com/office/drawing/2014/main" id="{89757200-59BC-43ED-B582-9F89F6FBE9F7}"/>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18857" name="Check Box 71" hidden="1">
          <a:extLst>
            <a:ext uri="{FF2B5EF4-FFF2-40B4-BE49-F238E27FC236}">
              <a16:creationId xmlns:a16="http://schemas.microsoft.com/office/drawing/2014/main" id="{D06DB691-35E1-4009-AF4B-5FC5E1C9C26C}"/>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58" name="Check Box 72" hidden="1">
          <a:extLst>
            <a:ext uri="{FF2B5EF4-FFF2-40B4-BE49-F238E27FC236}">
              <a16:creationId xmlns:a16="http://schemas.microsoft.com/office/drawing/2014/main" id="{73433DA7-652F-4518-AA5B-4982BB387D63}"/>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59" name="Check Box 73" hidden="1">
          <a:extLst>
            <a:ext uri="{FF2B5EF4-FFF2-40B4-BE49-F238E27FC236}">
              <a16:creationId xmlns:a16="http://schemas.microsoft.com/office/drawing/2014/main" id="{89CBCAEA-73CB-43D2-AA51-98A86330F71A}"/>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60" name="Check Box 74" hidden="1">
          <a:extLst>
            <a:ext uri="{FF2B5EF4-FFF2-40B4-BE49-F238E27FC236}">
              <a16:creationId xmlns:a16="http://schemas.microsoft.com/office/drawing/2014/main" id="{E67A0EA2-01F5-4DCB-985C-2FF7CC428D2B}"/>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61" name="Check Box 75" hidden="1">
          <a:extLst>
            <a:ext uri="{FF2B5EF4-FFF2-40B4-BE49-F238E27FC236}">
              <a16:creationId xmlns:a16="http://schemas.microsoft.com/office/drawing/2014/main" id="{72AD8245-C9BC-45CE-B93D-87AFDA6D2B88}"/>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62" name="Check Box 76" hidden="1">
          <a:extLst>
            <a:ext uri="{FF2B5EF4-FFF2-40B4-BE49-F238E27FC236}">
              <a16:creationId xmlns:a16="http://schemas.microsoft.com/office/drawing/2014/main" id="{070DE498-E1D5-4251-B27A-800D5794D8D8}"/>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63" name="Check Box 77" hidden="1">
          <a:extLst>
            <a:ext uri="{FF2B5EF4-FFF2-40B4-BE49-F238E27FC236}">
              <a16:creationId xmlns:a16="http://schemas.microsoft.com/office/drawing/2014/main" id="{B56D45D8-A2A4-46CC-A672-28F74DEC36A3}"/>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64" name="Check Box 78" hidden="1">
          <a:extLst>
            <a:ext uri="{FF2B5EF4-FFF2-40B4-BE49-F238E27FC236}">
              <a16:creationId xmlns:a16="http://schemas.microsoft.com/office/drawing/2014/main" id="{12D32292-EC07-418E-BADF-83E73AB835EE}"/>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65" name="Check Box 79" hidden="1">
          <a:extLst>
            <a:ext uri="{FF2B5EF4-FFF2-40B4-BE49-F238E27FC236}">
              <a16:creationId xmlns:a16="http://schemas.microsoft.com/office/drawing/2014/main" id="{CA07E5AF-A087-4E34-85E1-D9ADFAE56D02}"/>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18866" name="Check Box 80" hidden="1">
          <a:extLst>
            <a:ext uri="{FF2B5EF4-FFF2-40B4-BE49-F238E27FC236}">
              <a16:creationId xmlns:a16="http://schemas.microsoft.com/office/drawing/2014/main" id="{231A38F1-440A-4CAF-B93A-12ED4A15FB13}"/>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67" name="Check Box 81" hidden="1">
          <a:extLst>
            <a:ext uri="{FF2B5EF4-FFF2-40B4-BE49-F238E27FC236}">
              <a16:creationId xmlns:a16="http://schemas.microsoft.com/office/drawing/2014/main" id="{B72D9DC5-B723-4E80-A20B-36D5422EBBEC}"/>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68" name="Check Box 82" hidden="1">
          <a:extLst>
            <a:ext uri="{FF2B5EF4-FFF2-40B4-BE49-F238E27FC236}">
              <a16:creationId xmlns:a16="http://schemas.microsoft.com/office/drawing/2014/main" id="{F953C087-A268-4AE6-95CA-B66BE9E39B1D}"/>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69" name="Check Box 83" hidden="1">
          <a:extLst>
            <a:ext uri="{FF2B5EF4-FFF2-40B4-BE49-F238E27FC236}">
              <a16:creationId xmlns:a16="http://schemas.microsoft.com/office/drawing/2014/main" id="{5B43ACF4-FECE-4697-8697-EE05012067DD}"/>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70" name="Check Box 84" hidden="1">
          <a:extLst>
            <a:ext uri="{FF2B5EF4-FFF2-40B4-BE49-F238E27FC236}">
              <a16:creationId xmlns:a16="http://schemas.microsoft.com/office/drawing/2014/main" id="{CE56C75C-982C-404B-9452-5DB4F15CD921}"/>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71" name="Check Box 85" hidden="1">
          <a:extLst>
            <a:ext uri="{FF2B5EF4-FFF2-40B4-BE49-F238E27FC236}">
              <a16:creationId xmlns:a16="http://schemas.microsoft.com/office/drawing/2014/main" id="{CB312172-3F75-48E0-B7FC-630716A9465A}"/>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72" name="Check Box 86" hidden="1">
          <a:extLst>
            <a:ext uri="{FF2B5EF4-FFF2-40B4-BE49-F238E27FC236}">
              <a16:creationId xmlns:a16="http://schemas.microsoft.com/office/drawing/2014/main" id="{6F5CC3C9-2862-4AA7-B39C-95920EF0AD25}"/>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73" name="Check Box 87" hidden="1">
          <a:extLst>
            <a:ext uri="{FF2B5EF4-FFF2-40B4-BE49-F238E27FC236}">
              <a16:creationId xmlns:a16="http://schemas.microsoft.com/office/drawing/2014/main" id="{5558A15E-DD97-497A-8C56-FB71C34F252D}"/>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74" name="Check Box 88" hidden="1">
          <a:extLst>
            <a:ext uri="{FF2B5EF4-FFF2-40B4-BE49-F238E27FC236}">
              <a16:creationId xmlns:a16="http://schemas.microsoft.com/office/drawing/2014/main" id="{4C027F13-BCC4-45D9-9FA1-D3889FBCA0F7}"/>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75" name="Check Box 89" hidden="1">
          <a:extLst>
            <a:ext uri="{FF2B5EF4-FFF2-40B4-BE49-F238E27FC236}">
              <a16:creationId xmlns:a16="http://schemas.microsoft.com/office/drawing/2014/main" id="{6437369A-11CB-4F0F-A40F-BF9C225A0DAA}"/>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18876" name="Check Box 90" hidden="1">
          <a:extLst>
            <a:ext uri="{FF2B5EF4-FFF2-40B4-BE49-F238E27FC236}">
              <a16:creationId xmlns:a16="http://schemas.microsoft.com/office/drawing/2014/main" id="{C3E4D95E-23D6-48D0-9247-FECD819C118C}"/>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77" name="Check Box 91" hidden="1">
          <a:extLst>
            <a:ext uri="{FF2B5EF4-FFF2-40B4-BE49-F238E27FC236}">
              <a16:creationId xmlns:a16="http://schemas.microsoft.com/office/drawing/2014/main" id="{A59CC019-5341-4708-B9F3-B14D4AAB45B8}"/>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78" name="Check Box 92" hidden="1">
          <a:extLst>
            <a:ext uri="{FF2B5EF4-FFF2-40B4-BE49-F238E27FC236}">
              <a16:creationId xmlns:a16="http://schemas.microsoft.com/office/drawing/2014/main" id="{183EC849-6738-45AD-BE0C-31F452D7D990}"/>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79" name="Check Box 93" hidden="1">
          <a:extLst>
            <a:ext uri="{FF2B5EF4-FFF2-40B4-BE49-F238E27FC236}">
              <a16:creationId xmlns:a16="http://schemas.microsoft.com/office/drawing/2014/main" id="{EEBC9B55-BE9D-46D8-BBF8-D4AA6C00CA80}"/>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0" name="Check Box 94" hidden="1">
          <a:extLst>
            <a:ext uri="{FF2B5EF4-FFF2-40B4-BE49-F238E27FC236}">
              <a16:creationId xmlns:a16="http://schemas.microsoft.com/office/drawing/2014/main" id="{E735E636-B526-4E06-AFA6-EA0D3DE27F84}"/>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1" name="Check Box 95" hidden="1">
          <a:extLst>
            <a:ext uri="{FF2B5EF4-FFF2-40B4-BE49-F238E27FC236}">
              <a16:creationId xmlns:a16="http://schemas.microsoft.com/office/drawing/2014/main" id="{0933B18D-9F98-4092-8DE6-23D70650AE37}"/>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2" name="Check Box 96" hidden="1">
          <a:extLst>
            <a:ext uri="{FF2B5EF4-FFF2-40B4-BE49-F238E27FC236}">
              <a16:creationId xmlns:a16="http://schemas.microsoft.com/office/drawing/2014/main" id="{38EC0911-0B45-42E3-A421-8B3754CFAED3}"/>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3" name="Check Box 97" hidden="1">
          <a:extLst>
            <a:ext uri="{FF2B5EF4-FFF2-40B4-BE49-F238E27FC236}">
              <a16:creationId xmlns:a16="http://schemas.microsoft.com/office/drawing/2014/main" id="{8D3DF411-4C81-4296-9A82-D9AA3F63794E}"/>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4" name="Check Box 98" hidden="1">
          <a:extLst>
            <a:ext uri="{FF2B5EF4-FFF2-40B4-BE49-F238E27FC236}">
              <a16:creationId xmlns:a16="http://schemas.microsoft.com/office/drawing/2014/main" id="{518B5D1D-12AB-44D9-854C-18D578B4F177}"/>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5" name="Check Box 99" hidden="1">
          <a:extLst>
            <a:ext uri="{FF2B5EF4-FFF2-40B4-BE49-F238E27FC236}">
              <a16:creationId xmlns:a16="http://schemas.microsoft.com/office/drawing/2014/main" id="{C7A5A665-90B0-47CF-A624-77A90E2087C7}"/>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6" name="Check Box 100" hidden="1">
          <a:extLst>
            <a:ext uri="{FF2B5EF4-FFF2-40B4-BE49-F238E27FC236}">
              <a16:creationId xmlns:a16="http://schemas.microsoft.com/office/drawing/2014/main" id="{76E3A945-C867-4AD3-8353-2961DC10155F}"/>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18887" name="Check Box 101" hidden="1">
          <a:extLst>
            <a:ext uri="{FF2B5EF4-FFF2-40B4-BE49-F238E27FC236}">
              <a16:creationId xmlns:a16="http://schemas.microsoft.com/office/drawing/2014/main" id="{DEFB237B-6936-41D6-8A06-AFC05C70334A}"/>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88" name="Check Box 102" hidden="1">
          <a:extLst>
            <a:ext uri="{FF2B5EF4-FFF2-40B4-BE49-F238E27FC236}">
              <a16:creationId xmlns:a16="http://schemas.microsoft.com/office/drawing/2014/main" id="{ED7E423D-5B40-4A21-8623-7F3F5DB63413}"/>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89" name="Check Box 103" hidden="1">
          <a:extLst>
            <a:ext uri="{FF2B5EF4-FFF2-40B4-BE49-F238E27FC236}">
              <a16:creationId xmlns:a16="http://schemas.microsoft.com/office/drawing/2014/main" id="{C395650A-BA59-4F6A-BE4E-D056F57308E6}"/>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0" name="Check Box 104" hidden="1">
          <a:extLst>
            <a:ext uri="{FF2B5EF4-FFF2-40B4-BE49-F238E27FC236}">
              <a16:creationId xmlns:a16="http://schemas.microsoft.com/office/drawing/2014/main" id="{AA4CCD80-819A-42AA-9DC6-501D6F109A02}"/>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1" name="Check Box 105" hidden="1">
          <a:extLst>
            <a:ext uri="{FF2B5EF4-FFF2-40B4-BE49-F238E27FC236}">
              <a16:creationId xmlns:a16="http://schemas.microsoft.com/office/drawing/2014/main" id="{12368C8A-63B4-4CA5-B468-AC64EF837C96}"/>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2" name="Check Box 106" hidden="1">
          <a:extLst>
            <a:ext uri="{FF2B5EF4-FFF2-40B4-BE49-F238E27FC236}">
              <a16:creationId xmlns:a16="http://schemas.microsoft.com/office/drawing/2014/main" id="{ECF36965-7DCF-4ACF-927E-9FD7F45FAAF2}"/>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3" name="Check Box 107" hidden="1">
          <a:extLst>
            <a:ext uri="{FF2B5EF4-FFF2-40B4-BE49-F238E27FC236}">
              <a16:creationId xmlns:a16="http://schemas.microsoft.com/office/drawing/2014/main" id="{A43FB300-58BC-49D3-B5D6-B3C9B8458DB2}"/>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4" name="Check Box 108" hidden="1">
          <a:extLst>
            <a:ext uri="{FF2B5EF4-FFF2-40B4-BE49-F238E27FC236}">
              <a16:creationId xmlns:a16="http://schemas.microsoft.com/office/drawing/2014/main" id="{A7698DAD-F27C-4D45-B364-CB315ABD4093}"/>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5" name="Check Box 109" hidden="1">
          <a:extLst>
            <a:ext uri="{FF2B5EF4-FFF2-40B4-BE49-F238E27FC236}">
              <a16:creationId xmlns:a16="http://schemas.microsoft.com/office/drawing/2014/main" id="{B6ECE571-4ED2-4557-AECD-CCE87DDD239D}"/>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6" name="Check Box 110" hidden="1">
          <a:extLst>
            <a:ext uri="{FF2B5EF4-FFF2-40B4-BE49-F238E27FC236}">
              <a16:creationId xmlns:a16="http://schemas.microsoft.com/office/drawing/2014/main" id="{2C4B3FC1-A017-4002-AFC8-08617111A230}"/>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7" name="Check Box 111" hidden="1">
          <a:extLst>
            <a:ext uri="{FF2B5EF4-FFF2-40B4-BE49-F238E27FC236}">
              <a16:creationId xmlns:a16="http://schemas.microsoft.com/office/drawing/2014/main" id="{E1E090CB-597A-4536-8F8C-6B5CB2BF8A26}"/>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8" name="Check Box 112" hidden="1">
          <a:extLst>
            <a:ext uri="{FF2B5EF4-FFF2-40B4-BE49-F238E27FC236}">
              <a16:creationId xmlns:a16="http://schemas.microsoft.com/office/drawing/2014/main" id="{C62C53B3-A65F-462B-B94A-9F69E0F5B7C8}"/>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18899" name="Check Box 113" hidden="1">
          <a:extLst>
            <a:ext uri="{FF2B5EF4-FFF2-40B4-BE49-F238E27FC236}">
              <a16:creationId xmlns:a16="http://schemas.microsoft.com/office/drawing/2014/main" id="{E02C7A77-F0AF-4AB5-87CC-C1E8A8F99A8F}"/>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0" name="Check Box 114" hidden="1">
          <a:extLst>
            <a:ext uri="{FF2B5EF4-FFF2-40B4-BE49-F238E27FC236}">
              <a16:creationId xmlns:a16="http://schemas.microsoft.com/office/drawing/2014/main" id="{F49F6451-2C02-4766-90B7-4780B42B90A2}"/>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1" name="Check Box 115" hidden="1">
          <a:extLst>
            <a:ext uri="{FF2B5EF4-FFF2-40B4-BE49-F238E27FC236}">
              <a16:creationId xmlns:a16="http://schemas.microsoft.com/office/drawing/2014/main" id="{17D5306C-A258-4A68-86FA-F8CD6A784F9A}"/>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2" name="Check Box 116" hidden="1">
          <a:extLst>
            <a:ext uri="{FF2B5EF4-FFF2-40B4-BE49-F238E27FC236}">
              <a16:creationId xmlns:a16="http://schemas.microsoft.com/office/drawing/2014/main" id="{BBE8E7C7-8C34-440A-9DDC-1F605E1DF8A0}"/>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3" name="Check Box 117" hidden="1">
          <a:extLst>
            <a:ext uri="{FF2B5EF4-FFF2-40B4-BE49-F238E27FC236}">
              <a16:creationId xmlns:a16="http://schemas.microsoft.com/office/drawing/2014/main" id="{E24AF2C9-4586-4D22-85CA-41E23B39D0D1}"/>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4" name="Check Box 118" hidden="1">
          <a:extLst>
            <a:ext uri="{FF2B5EF4-FFF2-40B4-BE49-F238E27FC236}">
              <a16:creationId xmlns:a16="http://schemas.microsoft.com/office/drawing/2014/main" id="{624AAB6C-9A90-4F9C-B333-2092E3A29A9D}"/>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5" name="Check Box 119" hidden="1">
          <a:extLst>
            <a:ext uri="{FF2B5EF4-FFF2-40B4-BE49-F238E27FC236}">
              <a16:creationId xmlns:a16="http://schemas.microsoft.com/office/drawing/2014/main" id="{CA36B662-8149-47B5-AF56-0018AD4AD4B0}"/>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6" name="Check Box 120" hidden="1">
          <a:extLst>
            <a:ext uri="{FF2B5EF4-FFF2-40B4-BE49-F238E27FC236}">
              <a16:creationId xmlns:a16="http://schemas.microsoft.com/office/drawing/2014/main" id="{49309852-2CEF-4F91-87E9-3D0BF3AD529E}"/>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7" name="Check Box 121" hidden="1">
          <a:extLst>
            <a:ext uri="{FF2B5EF4-FFF2-40B4-BE49-F238E27FC236}">
              <a16:creationId xmlns:a16="http://schemas.microsoft.com/office/drawing/2014/main" id="{A98A3AAE-6F14-47C3-9CA0-09461B47CCE3}"/>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8" name="Check Box 122" hidden="1">
          <a:extLst>
            <a:ext uri="{FF2B5EF4-FFF2-40B4-BE49-F238E27FC236}">
              <a16:creationId xmlns:a16="http://schemas.microsoft.com/office/drawing/2014/main" id="{60004FB9-2B3E-4020-A660-BFC5FD5E767E}"/>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09" name="Check Box 123" hidden="1">
          <a:extLst>
            <a:ext uri="{FF2B5EF4-FFF2-40B4-BE49-F238E27FC236}">
              <a16:creationId xmlns:a16="http://schemas.microsoft.com/office/drawing/2014/main" id="{4021D52F-A85F-41E0-843D-8B4EFD85B2E3}"/>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10" name="Check Box 124" hidden="1">
          <a:extLst>
            <a:ext uri="{FF2B5EF4-FFF2-40B4-BE49-F238E27FC236}">
              <a16:creationId xmlns:a16="http://schemas.microsoft.com/office/drawing/2014/main" id="{B1735000-566D-4AE2-8DAB-B1AE14B3C054}"/>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11" name="Check Box 125" hidden="1">
          <a:extLst>
            <a:ext uri="{FF2B5EF4-FFF2-40B4-BE49-F238E27FC236}">
              <a16:creationId xmlns:a16="http://schemas.microsoft.com/office/drawing/2014/main" id="{18758997-A040-499B-B0C9-76FA9946E4FB}"/>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18912" name="Check Box 126" hidden="1">
          <a:extLst>
            <a:ext uri="{FF2B5EF4-FFF2-40B4-BE49-F238E27FC236}">
              <a16:creationId xmlns:a16="http://schemas.microsoft.com/office/drawing/2014/main" id="{07676C2B-4B3A-46CB-9FF0-C747DBECD15C}"/>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50</xdr:row>
      <xdr:rowOff>1371600</xdr:rowOff>
    </xdr:from>
    <xdr:ext cx="381000" cy="228600"/>
    <xdr:sp macro="" textlink="">
      <xdr:nvSpPr>
        <xdr:cNvPr id="18913" name="Check Box 127" hidden="1">
          <a:extLst>
            <a:ext uri="{FF2B5EF4-FFF2-40B4-BE49-F238E27FC236}">
              <a16:creationId xmlns:a16="http://schemas.microsoft.com/office/drawing/2014/main" id="{66592C81-CE07-467B-B8C7-7A44B604E1FF}"/>
            </a:ext>
          </a:extLst>
        </xdr:cNvPr>
        <xdr:cNvSpPr/>
      </xdr:nvSpPr>
      <xdr:spPr bwMode="auto">
        <a:xfrm>
          <a:off x="2183130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37</xdr:row>
      <xdr:rowOff>19050</xdr:rowOff>
    </xdr:from>
    <xdr:to>
      <xdr:col>14</xdr:col>
      <xdr:colOff>741181</xdr:colOff>
      <xdr:row>37</xdr:row>
      <xdr:rowOff>287062</xdr:rowOff>
    </xdr:to>
    <xdr:sp macro="" textlink="" fLocksText="0">
      <xdr:nvSpPr>
        <xdr:cNvPr id="18914" name="Check Box 79" hidden="1">
          <a:extLst>
            <a:ext uri="{FF2B5EF4-FFF2-40B4-BE49-F238E27FC236}">
              <a16:creationId xmlns:a16="http://schemas.microsoft.com/office/drawing/2014/main" id="{6A70593A-7068-4964-AF36-F6D68E0716DB}"/>
            </a:ext>
          </a:extLst>
        </xdr:cNvPr>
        <xdr:cNvSpPr>
          <a:spLocks noRot="1"/>
        </xdr:cNvSpPr>
      </xdr:nvSpPr>
      <xdr:spPr>
        <a:xfrm>
          <a:off x="21802725" y="13020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18915" name="Check Box 28" hidden="1">
          <a:extLst>
            <a:ext uri="{FF2B5EF4-FFF2-40B4-BE49-F238E27FC236}">
              <a16:creationId xmlns:a16="http://schemas.microsoft.com/office/drawing/2014/main" id="{87369CC6-998E-44E4-9245-90A27122C1A7}"/>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38</xdr:row>
      <xdr:rowOff>19050</xdr:rowOff>
    </xdr:from>
    <xdr:to>
      <xdr:col>14</xdr:col>
      <xdr:colOff>741181</xdr:colOff>
      <xdr:row>38</xdr:row>
      <xdr:rowOff>287062</xdr:rowOff>
    </xdr:to>
    <xdr:sp macro="" textlink="" fLocksText="0">
      <xdr:nvSpPr>
        <xdr:cNvPr id="18916" name="Check Box 80" hidden="1">
          <a:extLst>
            <a:ext uri="{FF2B5EF4-FFF2-40B4-BE49-F238E27FC236}">
              <a16:creationId xmlns:a16="http://schemas.microsoft.com/office/drawing/2014/main" id="{1EAA232C-3483-4AC8-8B79-03946D63DDD2}"/>
            </a:ext>
          </a:extLst>
        </xdr:cNvPr>
        <xdr:cNvSpPr>
          <a:spLocks noRot="1"/>
        </xdr:cNvSpPr>
      </xdr:nvSpPr>
      <xdr:spPr>
        <a:xfrm>
          <a:off x="21802725" y="13706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18917" name="Check Box 28" hidden="1">
          <a:extLst>
            <a:ext uri="{FF2B5EF4-FFF2-40B4-BE49-F238E27FC236}">
              <a16:creationId xmlns:a16="http://schemas.microsoft.com/office/drawing/2014/main" id="{90CBE9D5-AE5A-49A8-8CC4-8C7B3366AF67}"/>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741181</xdr:colOff>
      <xdr:row>39</xdr:row>
      <xdr:rowOff>287062</xdr:rowOff>
    </xdr:to>
    <xdr:sp macro="" textlink="" fLocksText="0">
      <xdr:nvSpPr>
        <xdr:cNvPr id="18918" name="Check Box 81" hidden="1">
          <a:extLst>
            <a:ext uri="{FF2B5EF4-FFF2-40B4-BE49-F238E27FC236}">
              <a16:creationId xmlns:a16="http://schemas.microsoft.com/office/drawing/2014/main" id="{0AF52063-8369-4C12-9604-4701F8B03300}"/>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18919" name="Check Box 28" hidden="1">
          <a:extLst>
            <a:ext uri="{FF2B5EF4-FFF2-40B4-BE49-F238E27FC236}">
              <a16:creationId xmlns:a16="http://schemas.microsoft.com/office/drawing/2014/main" id="{B1F02BEB-1D39-4877-8EBF-431FF9A2E75F}"/>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741181</xdr:colOff>
      <xdr:row>40</xdr:row>
      <xdr:rowOff>287062</xdr:rowOff>
    </xdr:to>
    <xdr:sp macro="" textlink="" fLocksText="0">
      <xdr:nvSpPr>
        <xdr:cNvPr id="18920" name="Check Box 82" hidden="1">
          <a:extLst>
            <a:ext uri="{FF2B5EF4-FFF2-40B4-BE49-F238E27FC236}">
              <a16:creationId xmlns:a16="http://schemas.microsoft.com/office/drawing/2014/main" id="{5817D9C8-9D4A-4F07-9500-49D61DEC115D}"/>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381000"/>
    <xdr:sp macro="" textlink="">
      <xdr:nvSpPr>
        <xdr:cNvPr id="18921" name="Check Box 28" hidden="1">
          <a:extLst>
            <a:ext uri="{FF2B5EF4-FFF2-40B4-BE49-F238E27FC236}">
              <a16:creationId xmlns:a16="http://schemas.microsoft.com/office/drawing/2014/main" id="{6F37C674-2C56-41FB-A99E-7A3AB84C1865}"/>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741181</xdr:colOff>
      <xdr:row>41</xdr:row>
      <xdr:rowOff>287062</xdr:rowOff>
    </xdr:to>
    <xdr:sp macro="" textlink="" fLocksText="0">
      <xdr:nvSpPr>
        <xdr:cNvPr id="18922" name="Check Box 83" hidden="1">
          <a:extLst>
            <a:ext uri="{FF2B5EF4-FFF2-40B4-BE49-F238E27FC236}">
              <a16:creationId xmlns:a16="http://schemas.microsoft.com/office/drawing/2014/main" id="{8D7CFF82-60A1-4466-A1A8-156A5F0C1F20}"/>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41</xdr:row>
      <xdr:rowOff>1371600</xdr:rowOff>
    </xdr:from>
    <xdr:ext cx="381000" cy="381000"/>
    <xdr:sp macro="" textlink="">
      <xdr:nvSpPr>
        <xdr:cNvPr id="18923" name="Check Box 28" hidden="1">
          <a:extLst>
            <a:ext uri="{FF2B5EF4-FFF2-40B4-BE49-F238E27FC236}">
              <a16:creationId xmlns:a16="http://schemas.microsoft.com/office/drawing/2014/main" id="{C2DB24E7-0ED4-4578-ACC3-9F3E2047EEB5}"/>
            </a:ext>
          </a:extLst>
        </xdr:cNvPr>
        <xdr:cNvSpPr/>
      </xdr:nvSpPr>
      <xdr:spPr bwMode="auto">
        <a:xfrm>
          <a:off x="2183130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42</xdr:row>
      <xdr:rowOff>19050</xdr:rowOff>
    </xdr:from>
    <xdr:to>
      <xdr:col>14</xdr:col>
      <xdr:colOff>741181</xdr:colOff>
      <xdr:row>42</xdr:row>
      <xdr:rowOff>284438</xdr:rowOff>
    </xdr:to>
    <xdr:sp macro="" textlink="" fLocksText="0">
      <xdr:nvSpPr>
        <xdr:cNvPr id="18924" name="Check Box 84" hidden="1">
          <a:extLst>
            <a:ext uri="{FF2B5EF4-FFF2-40B4-BE49-F238E27FC236}">
              <a16:creationId xmlns:a16="http://schemas.microsoft.com/office/drawing/2014/main" id="{8173ECAE-235F-4F2A-B5A9-EB27E00946C9}"/>
            </a:ext>
          </a:extLst>
        </xdr:cNvPr>
        <xdr:cNvSpPr>
          <a:spLocks noRot="1"/>
        </xdr:cNvSpPr>
      </xdr:nvSpPr>
      <xdr:spPr>
        <a:xfrm>
          <a:off x="21802725" y="16449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42</xdr:row>
      <xdr:rowOff>1371600</xdr:rowOff>
    </xdr:from>
    <xdr:ext cx="381000" cy="381000"/>
    <xdr:sp macro="" textlink="">
      <xdr:nvSpPr>
        <xdr:cNvPr id="18925" name="Check Box 28" hidden="1">
          <a:extLst>
            <a:ext uri="{FF2B5EF4-FFF2-40B4-BE49-F238E27FC236}">
              <a16:creationId xmlns:a16="http://schemas.microsoft.com/office/drawing/2014/main" id="{578CE04F-EA43-430F-A1A0-37ADD75C9E92}"/>
            </a:ext>
          </a:extLst>
        </xdr:cNvPr>
        <xdr:cNvSpPr/>
      </xdr:nvSpPr>
      <xdr:spPr bwMode="auto">
        <a:xfrm>
          <a:off x="21831300" y="17116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43</xdr:row>
      <xdr:rowOff>19050</xdr:rowOff>
    </xdr:from>
    <xdr:to>
      <xdr:col>14</xdr:col>
      <xdr:colOff>741181</xdr:colOff>
      <xdr:row>43</xdr:row>
      <xdr:rowOff>287062</xdr:rowOff>
    </xdr:to>
    <xdr:sp macro="" textlink="" fLocksText="0">
      <xdr:nvSpPr>
        <xdr:cNvPr id="18926" name="Check Box 85" hidden="1">
          <a:extLst>
            <a:ext uri="{FF2B5EF4-FFF2-40B4-BE49-F238E27FC236}">
              <a16:creationId xmlns:a16="http://schemas.microsoft.com/office/drawing/2014/main" id="{5912A977-E5CD-4E99-A79C-C7E010CA4329}"/>
            </a:ext>
          </a:extLst>
        </xdr:cNvPr>
        <xdr:cNvSpPr>
          <a:spLocks noRot="1"/>
        </xdr:cNvSpPr>
      </xdr:nvSpPr>
      <xdr:spPr>
        <a:xfrm>
          <a:off x="21802725" y="17135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43</xdr:row>
      <xdr:rowOff>1371600</xdr:rowOff>
    </xdr:from>
    <xdr:ext cx="381000" cy="381000"/>
    <xdr:sp macro="" textlink="">
      <xdr:nvSpPr>
        <xdr:cNvPr id="18927" name="Check Box 28" hidden="1">
          <a:extLst>
            <a:ext uri="{FF2B5EF4-FFF2-40B4-BE49-F238E27FC236}">
              <a16:creationId xmlns:a16="http://schemas.microsoft.com/office/drawing/2014/main" id="{F9105C54-9F54-4962-9632-0F123E0FD670}"/>
            </a:ext>
          </a:extLst>
        </xdr:cNvPr>
        <xdr:cNvSpPr/>
      </xdr:nvSpPr>
      <xdr:spPr bwMode="auto">
        <a:xfrm>
          <a:off x="21831300" y="17802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44</xdr:row>
      <xdr:rowOff>19050</xdr:rowOff>
    </xdr:from>
    <xdr:to>
      <xdr:col>14</xdr:col>
      <xdr:colOff>741181</xdr:colOff>
      <xdr:row>44</xdr:row>
      <xdr:rowOff>287062</xdr:rowOff>
    </xdr:to>
    <xdr:sp macro="" textlink="" fLocksText="0">
      <xdr:nvSpPr>
        <xdr:cNvPr id="18928" name="Check Box 86" hidden="1">
          <a:extLst>
            <a:ext uri="{FF2B5EF4-FFF2-40B4-BE49-F238E27FC236}">
              <a16:creationId xmlns:a16="http://schemas.microsoft.com/office/drawing/2014/main" id="{85B5D133-6E11-49AC-88A3-F5C0C2887A3B}"/>
            </a:ext>
          </a:extLst>
        </xdr:cNvPr>
        <xdr:cNvSpPr>
          <a:spLocks noRot="1"/>
        </xdr:cNvSpPr>
      </xdr:nvSpPr>
      <xdr:spPr>
        <a:xfrm>
          <a:off x="21802725" y="17821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44</xdr:row>
      <xdr:rowOff>1371600</xdr:rowOff>
    </xdr:from>
    <xdr:ext cx="381000" cy="381000"/>
    <xdr:sp macro="" textlink="">
      <xdr:nvSpPr>
        <xdr:cNvPr id="18929" name="Check Box 28" hidden="1">
          <a:extLst>
            <a:ext uri="{FF2B5EF4-FFF2-40B4-BE49-F238E27FC236}">
              <a16:creationId xmlns:a16="http://schemas.microsoft.com/office/drawing/2014/main" id="{6F55C3BC-43DF-42C8-BE59-53703BCDE7EB}"/>
            </a:ext>
          </a:extLst>
        </xdr:cNvPr>
        <xdr:cNvSpPr/>
      </xdr:nvSpPr>
      <xdr:spPr bwMode="auto">
        <a:xfrm>
          <a:off x="21831300" y="18488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45</xdr:row>
      <xdr:rowOff>19050</xdr:rowOff>
    </xdr:from>
    <xdr:to>
      <xdr:col>14</xdr:col>
      <xdr:colOff>741181</xdr:colOff>
      <xdr:row>45</xdr:row>
      <xdr:rowOff>287062</xdr:rowOff>
    </xdr:to>
    <xdr:sp macro="" textlink="" fLocksText="0">
      <xdr:nvSpPr>
        <xdr:cNvPr id="18930" name="Check Box 87" hidden="1">
          <a:extLst>
            <a:ext uri="{FF2B5EF4-FFF2-40B4-BE49-F238E27FC236}">
              <a16:creationId xmlns:a16="http://schemas.microsoft.com/office/drawing/2014/main" id="{075F3D16-7C6A-4D2D-BE8D-A6B870B7D31D}"/>
            </a:ext>
          </a:extLst>
        </xdr:cNvPr>
        <xdr:cNvSpPr>
          <a:spLocks noRot="1"/>
        </xdr:cNvSpPr>
      </xdr:nvSpPr>
      <xdr:spPr>
        <a:xfrm>
          <a:off x="21802725" y="18507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45</xdr:row>
      <xdr:rowOff>1371600</xdr:rowOff>
    </xdr:from>
    <xdr:ext cx="381000" cy="381000"/>
    <xdr:sp macro="" textlink="">
      <xdr:nvSpPr>
        <xdr:cNvPr id="18931" name="Check Box 28" hidden="1">
          <a:extLst>
            <a:ext uri="{FF2B5EF4-FFF2-40B4-BE49-F238E27FC236}">
              <a16:creationId xmlns:a16="http://schemas.microsoft.com/office/drawing/2014/main" id="{641DBB0B-DF3E-45A0-81AB-1DE2272E1BD3}"/>
            </a:ext>
          </a:extLst>
        </xdr:cNvPr>
        <xdr:cNvSpPr/>
      </xdr:nvSpPr>
      <xdr:spPr bwMode="auto">
        <a:xfrm>
          <a:off x="21831300" y="19173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46</xdr:row>
      <xdr:rowOff>19050</xdr:rowOff>
    </xdr:from>
    <xdr:to>
      <xdr:col>14</xdr:col>
      <xdr:colOff>741181</xdr:colOff>
      <xdr:row>46</xdr:row>
      <xdr:rowOff>287062</xdr:rowOff>
    </xdr:to>
    <xdr:sp macro="" textlink="" fLocksText="0">
      <xdr:nvSpPr>
        <xdr:cNvPr id="18932" name="Check Box 88" hidden="1">
          <a:extLst>
            <a:ext uri="{FF2B5EF4-FFF2-40B4-BE49-F238E27FC236}">
              <a16:creationId xmlns:a16="http://schemas.microsoft.com/office/drawing/2014/main" id="{52859E82-88FC-49DB-9CB5-433455DE4AA3}"/>
            </a:ext>
          </a:extLst>
        </xdr:cNvPr>
        <xdr:cNvSpPr>
          <a:spLocks noRot="1"/>
        </xdr:cNvSpPr>
      </xdr:nvSpPr>
      <xdr:spPr>
        <a:xfrm>
          <a:off x="21802725" y="19192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46</xdr:row>
      <xdr:rowOff>1371600</xdr:rowOff>
    </xdr:from>
    <xdr:ext cx="381000" cy="381000"/>
    <xdr:sp macro="" textlink="">
      <xdr:nvSpPr>
        <xdr:cNvPr id="18933" name="Check Box 28" hidden="1">
          <a:extLst>
            <a:ext uri="{FF2B5EF4-FFF2-40B4-BE49-F238E27FC236}">
              <a16:creationId xmlns:a16="http://schemas.microsoft.com/office/drawing/2014/main" id="{6F41D2B8-3CEA-4208-B22C-B3F1CA601BDD}"/>
            </a:ext>
          </a:extLst>
        </xdr:cNvPr>
        <xdr:cNvSpPr/>
      </xdr:nvSpPr>
      <xdr:spPr bwMode="auto">
        <a:xfrm>
          <a:off x="21831300" y="19859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47</xdr:row>
      <xdr:rowOff>19050</xdr:rowOff>
    </xdr:from>
    <xdr:to>
      <xdr:col>14</xdr:col>
      <xdr:colOff>741181</xdr:colOff>
      <xdr:row>47</xdr:row>
      <xdr:rowOff>287062</xdr:rowOff>
    </xdr:to>
    <xdr:sp macro="" textlink="" fLocksText="0">
      <xdr:nvSpPr>
        <xdr:cNvPr id="18934" name="Check Box 89" hidden="1">
          <a:extLst>
            <a:ext uri="{FF2B5EF4-FFF2-40B4-BE49-F238E27FC236}">
              <a16:creationId xmlns:a16="http://schemas.microsoft.com/office/drawing/2014/main" id="{5EC396CC-FA8A-4DA2-8EE2-B81106628280}"/>
            </a:ext>
          </a:extLst>
        </xdr:cNvPr>
        <xdr:cNvSpPr>
          <a:spLocks noRot="1"/>
        </xdr:cNvSpPr>
      </xdr:nvSpPr>
      <xdr:spPr>
        <a:xfrm>
          <a:off x="21802725" y="19878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47</xdr:row>
      <xdr:rowOff>1371600</xdr:rowOff>
    </xdr:from>
    <xdr:ext cx="381000" cy="381000"/>
    <xdr:sp macro="" textlink="">
      <xdr:nvSpPr>
        <xdr:cNvPr id="18935" name="Check Box 28" hidden="1">
          <a:extLst>
            <a:ext uri="{FF2B5EF4-FFF2-40B4-BE49-F238E27FC236}">
              <a16:creationId xmlns:a16="http://schemas.microsoft.com/office/drawing/2014/main" id="{B5A6D645-EB2E-44AA-93E8-8AD8B3D1656E}"/>
            </a:ext>
          </a:extLst>
        </xdr:cNvPr>
        <xdr:cNvSpPr/>
      </xdr:nvSpPr>
      <xdr:spPr bwMode="auto">
        <a:xfrm>
          <a:off x="21831300" y="20545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48</xdr:row>
      <xdr:rowOff>19050</xdr:rowOff>
    </xdr:from>
    <xdr:to>
      <xdr:col>14</xdr:col>
      <xdr:colOff>741181</xdr:colOff>
      <xdr:row>48</xdr:row>
      <xdr:rowOff>287062</xdr:rowOff>
    </xdr:to>
    <xdr:sp macro="" textlink="" fLocksText="0">
      <xdr:nvSpPr>
        <xdr:cNvPr id="18936" name="Check Box 90" hidden="1">
          <a:extLst>
            <a:ext uri="{FF2B5EF4-FFF2-40B4-BE49-F238E27FC236}">
              <a16:creationId xmlns:a16="http://schemas.microsoft.com/office/drawing/2014/main" id="{3EF096D1-7B9B-482E-9358-629CB2331F70}"/>
            </a:ext>
          </a:extLst>
        </xdr:cNvPr>
        <xdr:cNvSpPr>
          <a:spLocks noRot="1"/>
        </xdr:cNvSpPr>
      </xdr:nvSpPr>
      <xdr:spPr>
        <a:xfrm>
          <a:off x="21802725" y="20564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48</xdr:row>
      <xdr:rowOff>1371600</xdr:rowOff>
    </xdr:from>
    <xdr:ext cx="381000" cy="381000"/>
    <xdr:sp macro="" textlink="">
      <xdr:nvSpPr>
        <xdr:cNvPr id="18937" name="Check Box 28" hidden="1">
          <a:extLst>
            <a:ext uri="{FF2B5EF4-FFF2-40B4-BE49-F238E27FC236}">
              <a16:creationId xmlns:a16="http://schemas.microsoft.com/office/drawing/2014/main" id="{421D4665-B194-40DC-B256-5BE77073D023}"/>
            </a:ext>
          </a:extLst>
        </xdr:cNvPr>
        <xdr:cNvSpPr/>
      </xdr:nvSpPr>
      <xdr:spPr bwMode="auto">
        <a:xfrm>
          <a:off x="21831300" y="21231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49</xdr:row>
      <xdr:rowOff>19050</xdr:rowOff>
    </xdr:from>
    <xdr:to>
      <xdr:col>14</xdr:col>
      <xdr:colOff>741181</xdr:colOff>
      <xdr:row>49</xdr:row>
      <xdr:rowOff>287062</xdr:rowOff>
    </xdr:to>
    <xdr:sp macro="" textlink="" fLocksText="0">
      <xdr:nvSpPr>
        <xdr:cNvPr id="18938" name="Check Box 91" hidden="1">
          <a:extLst>
            <a:ext uri="{FF2B5EF4-FFF2-40B4-BE49-F238E27FC236}">
              <a16:creationId xmlns:a16="http://schemas.microsoft.com/office/drawing/2014/main" id="{3DE8D72E-7E4E-43CE-8F9F-765477F2CFB4}"/>
            </a:ext>
          </a:extLst>
        </xdr:cNvPr>
        <xdr:cNvSpPr>
          <a:spLocks noRot="1"/>
        </xdr:cNvSpPr>
      </xdr:nvSpPr>
      <xdr:spPr>
        <a:xfrm>
          <a:off x="21802725" y="21250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49</xdr:row>
      <xdr:rowOff>1371600</xdr:rowOff>
    </xdr:from>
    <xdr:ext cx="381000" cy="381000"/>
    <xdr:sp macro="" textlink="">
      <xdr:nvSpPr>
        <xdr:cNvPr id="18939" name="Check Box 28" hidden="1">
          <a:extLst>
            <a:ext uri="{FF2B5EF4-FFF2-40B4-BE49-F238E27FC236}">
              <a16:creationId xmlns:a16="http://schemas.microsoft.com/office/drawing/2014/main" id="{FFB4F3F0-569B-41C7-B352-D60CFF8800F3}"/>
            </a:ext>
          </a:extLst>
        </xdr:cNvPr>
        <xdr:cNvSpPr/>
      </xdr:nvSpPr>
      <xdr:spPr bwMode="auto">
        <a:xfrm>
          <a:off x="21831300" y="21917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50</xdr:row>
      <xdr:rowOff>19050</xdr:rowOff>
    </xdr:from>
    <xdr:to>
      <xdr:col>14</xdr:col>
      <xdr:colOff>741181</xdr:colOff>
      <xdr:row>50</xdr:row>
      <xdr:rowOff>287062</xdr:rowOff>
    </xdr:to>
    <xdr:sp macro="" textlink="" fLocksText="0">
      <xdr:nvSpPr>
        <xdr:cNvPr id="18940" name="Check Box 92" hidden="1">
          <a:extLst>
            <a:ext uri="{FF2B5EF4-FFF2-40B4-BE49-F238E27FC236}">
              <a16:creationId xmlns:a16="http://schemas.microsoft.com/office/drawing/2014/main" id="{82F46464-70D7-44E3-B052-A03FC3450562}"/>
            </a:ext>
          </a:extLst>
        </xdr:cNvPr>
        <xdr:cNvSpPr>
          <a:spLocks noRot="1"/>
        </xdr:cNvSpPr>
      </xdr:nvSpPr>
      <xdr:spPr>
        <a:xfrm>
          <a:off x="21802725" y="21936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50</xdr:row>
      <xdr:rowOff>1371600</xdr:rowOff>
    </xdr:from>
    <xdr:ext cx="381000" cy="381000"/>
    <xdr:sp macro="" textlink="">
      <xdr:nvSpPr>
        <xdr:cNvPr id="18941" name="Check Box 28" hidden="1">
          <a:extLst>
            <a:ext uri="{FF2B5EF4-FFF2-40B4-BE49-F238E27FC236}">
              <a16:creationId xmlns:a16="http://schemas.microsoft.com/office/drawing/2014/main" id="{6C83575E-D779-48FF-8B31-D3EE88080C47}"/>
            </a:ext>
          </a:extLst>
        </xdr:cNvPr>
        <xdr:cNvSpPr/>
      </xdr:nvSpPr>
      <xdr:spPr bwMode="auto">
        <a:xfrm>
          <a:off x="21831300" y="22602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51</xdr:row>
      <xdr:rowOff>19050</xdr:rowOff>
    </xdr:from>
    <xdr:to>
      <xdr:col>14</xdr:col>
      <xdr:colOff>741181</xdr:colOff>
      <xdr:row>51</xdr:row>
      <xdr:rowOff>283981</xdr:rowOff>
    </xdr:to>
    <xdr:sp macro="" textlink="" fLocksText="0">
      <xdr:nvSpPr>
        <xdr:cNvPr id="18942" name="Check Box 93" hidden="1">
          <a:extLst>
            <a:ext uri="{FF2B5EF4-FFF2-40B4-BE49-F238E27FC236}">
              <a16:creationId xmlns:a16="http://schemas.microsoft.com/office/drawing/2014/main" id="{937BD678-3676-482F-BA2F-61A18EC5DC8E}"/>
            </a:ext>
          </a:extLst>
        </xdr:cNvPr>
        <xdr:cNvSpPr>
          <a:spLocks noRot="1"/>
        </xdr:cNvSpPr>
      </xdr:nvSpPr>
      <xdr:spPr>
        <a:xfrm>
          <a:off x="21802725" y="22621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18943" name="Check Box 28" hidden="1">
          <a:extLst>
            <a:ext uri="{FF2B5EF4-FFF2-40B4-BE49-F238E27FC236}">
              <a16:creationId xmlns:a16="http://schemas.microsoft.com/office/drawing/2014/main" id="{9996881C-CCA7-46E5-BD3D-5037CC9DC9DA}"/>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38</xdr:row>
      <xdr:rowOff>19050</xdr:rowOff>
    </xdr:from>
    <xdr:to>
      <xdr:col>14</xdr:col>
      <xdr:colOff>741181</xdr:colOff>
      <xdr:row>38</xdr:row>
      <xdr:rowOff>287062</xdr:rowOff>
    </xdr:to>
    <xdr:sp macro="" textlink="" fLocksText="0">
      <xdr:nvSpPr>
        <xdr:cNvPr id="18944" name="Check Box 94" hidden="1">
          <a:extLst>
            <a:ext uri="{FF2B5EF4-FFF2-40B4-BE49-F238E27FC236}">
              <a16:creationId xmlns:a16="http://schemas.microsoft.com/office/drawing/2014/main" id="{E3C5B523-5DC7-4A57-B9CD-19BFF85B5F43}"/>
            </a:ext>
          </a:extLst>
        </xdr:cNvPr>
        <xdr:cNvSpPr>
          <a:spLocks noRot="1"/>
        </xdr:cNvSpPr>
      </xdr:nvSpPr>
      <xdr:spPr>
        <a:xfrm>
          <a:off x="21802725" y="13706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18945" name="Check Box 28" hidden="1">
          <a:extLst>
            <a:ext uri="{FF2B5EF4-FFF2-40B4-BE49-F238E27FC236}">
              <a16:creationId xmlns:a16="http://schemas.microsoft.com/office/drawing/2014/main" id="{EA2F7515-761B-4436-8331-A9A2C16E1064}"/>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18946" name="Check Box 36" hidden="1">
          <a:extLst>
            <a:ext uri="{FF2B5EF4-FFF2-40B4-BE49-F238E27FC236}">
              <a16:creationId xmlns:a16="http://schemas.microsoft.com/office/drawing/2014/main" id="{44A58169-C200-4EC9-A12B-2FCC2185DBD6}"/>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18947" name="Check Box 28" hidden="1">
          <a:extLst>
            <a:ext uri="{FF2B5EF4-FFF2-40B4-BE49-F238E27FC236}">
              <a16:creationId xmlns:a16="http://schemas.microsoft.com/office/drawing/2014/main" id="{BF207D50-26E6-4A89-99A7-5086DBA45DC4}"/>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741181</xdr:colOff>
      <xdr:row>39</xdr:row>
      <xdr:rowOff>287062</xdr:rowOff>
    </xdr:to>
    <xdr:sp macro="" textlink="" fLocksText="0">
      <xdr:nvSpPr>
        <xdr:cNvPr id="18948" name="Check Box 95" hidden="1">
          <a:extLst>
            <a:ext uri="{FF2B5EF4-FFF2-40B4-BE49-F238E27FC236}">
              <a16:creationId xmlns:a16="http://schemas.microsoft.com/office/drawing/2014/main" id="{A5FCADDB-DB26-401C-B7E9-4C086209B15D}"/>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18949" name="Check Box 28" hidden="1">
          <a:extLst>
            <a:ext uri="{FF2B5EF4-FFF2-40B4-BE49-F238E27FC236}">
              <a16:creationId xmlns:a16="http://schemas.microsoft.com/office/drawing/2014/main" id="{CBFC42DD-48DE-4D17-AA70-56547D281925}"/>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741181</xdr:colOff>
      <xdr:row>39</xdr:row>
      <xdr:rowOff>287062</xdr:rowOff>
    </xdr:to>
    <xdr:sp macro="" textlink="" fLocksText="0">
      <xdr:nvSpPr>
        <xdr:cNvPr id="18950" name="Check Box 96" hidden="1">
          <a:extLst>
            <a:ext uri="{FF2B5EF4-FFF2-40B4-BE49-F238E27FC236}">
              <a16:creationId xmlns:a16="http://schemas.microsoft.com/office/drawing/2014/main" id="{EF52F55A-144B-4E98-949D-B1235DB18570}"/>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228600"/>
    <xdr:sp macro="" textlink="">
      <xdr:nvSpPr>
        <xdr:cNvPr id="18951" name="Check Box 37" hidden="1">
          <a:extLst>
            <a:ext uri="{FF2B5EF4-FFF2-40B4-BE49-F238E27FC236}">
              <a16:creationId xmlns:a16="http://schemas.microsoft.com/office/drawing/2014/main" id="{FC95218C-2330-4351-9E8A-D09D65703EE8}"/>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18952" name="Check Box 38" hidden="1">
          <a:extLst>
            <a:ext uri="{FF2B5EF4-FFF2-40B4-BE49-F238E27FC236}">
              <a16:creationId xmlns:a16="http://schemas.microsoft.com/office/drawing/2014/main" id="{CD41A10B-3C53-4847-9064-11ED9759FE96}"/>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18953" name="Check Box 28" hidden="1">
          <a:extLst>
            <a:ext uri="{FF2B5EF4-FFF2-40B4-BE49-F238E27FC236}">
              <a16:creationId xmlns:a16="http://schemas.microsoft.com/office/drawing/2014/main" id="{65662F2D-DDCF-4469-94A6-115F8B3E638C}"/>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18954" name="Check Box 28" hidden="1">
          <a:extLst>
            <a:ext uri="{FF2B5EF4-FFF2-40B4-BE49-F238E27FC236}">
              <a16:creationId xmlns:a16="http://schemas.microsoft.com/office/drawing/2014/main" id="{55F5772D-F4A8-4F3E-84E0-31936CBE46F4}"/>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741181</xdr:colOff>
      <xdr:row>40</xdr:row>
      <xdr:rowOff>287062</xdr:rowOff>
    </xdr:to>
    <xdr:sp macro="" textlink="" fLocksText="0">
      <xdr:nvSpPr>
        <xdr:cNvPr id="18955" name="Check Box 97" hidden="1">
          <a:extLst>
            <a:ext uri="{FF2B5EF4-FFF2-40B4-BE49-F238E27FC236}">
              <a16:creationId xmlns:a16="http://schemas.microsoft.com/office/drawing/2014/main" id="{0CD7FE51-0E72-49CB-BA3A-427CC3BCD2D5}"/>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18956" name="Check Box 28" hidden="1">
          <a:extLst>
            <a:ext uri="{FF2B5EF4-FFF2-40B4-BE49-F238E27FC236}">
              <a16:creationId xmlns:a16="http://schemas.microsoft.com/office/drawing/2014/main" id="{489A828F-FA74-491B-BF86-B84F09FFF5E2}"/>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18957" name="Check Box 28" hidden="1">
          <a:extLst>
            <a:ext uri="{FF2B5EF4-FFF2-40B4-BE49-F238E27FC236}">
              <a16:creationId xmlns:a16="http://schemas.microsoft.com/office/drawing/2014/main" id="{81AEB4B2-258D-45D6-BB13-2F267346929F}"/>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18958" name="Check Box 36" hidden="1">
          <a:extLst>
            <a:ext uri="{FF2B5EF4-FFF2-40B4-BE49-F238E27FC236}">
              <a16:creationId xmlns:a16="http://schemas.microsoft.com/office/drawing/2014/main" id="{598806ED-8827-4335-B56E-7B4980F661DE}"/>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18959" name="Check Box 28" hidden="1">
          <a:extLst>
            <a:ext uri="{FF2B5EF4-FFF2-40B4-BE49-F238E27FC236}">
              <a16:creationId xmlns:a16="http://schemas.microsoft.com/office/drawing/2014/main" id="{8B60A89C-E754-4619-9FF5-157010F59236}"/>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741181</xdr:colOff>
      <xdr:row>40</xdr:row>
      <xdr:rowOff>287062</xdr:rowOff>
    </xdr:to>
    <xdr:sp macro="" textlink="" fLocksText="0">
      <xdr:nvSpPr>
        <xdr:cNvPr id="18960" name="Check Box 98" hidden="1">
          <a:extLst>
            <a:ext uri="{FF2B5EF4-FFF2-40B4-BE49-F238E27FC236}">
              <a16:creationId xmlns:a16="http://schemas.microsoft.com/office/drawing/2014/main" id="{329567EE-4262-40A9-B147-E20BD2B57F71}"/>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18961" name="Check Box 28" hidden="1">
          <a:extLst>
            <a:ext uri="{FF2B5EF4-FFF2-40B4-BE49-F238E27FC236}">
              <a16:creationId xmlns:a16="http://schemas.microsoft.com/office/drawing/2014/main" id="{3AA78886-784E-4291-9142-75ABD8B4505A}"/>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741181</xdr:colOff>
      <xdr:row>40</xdr:row>
      <xdr:rowOff>287062</xdr:rowOff>
    </xdr:to>
    <xdr:sp macro="" textlink="" fLocksText="0">
      <xdr:nvSpPr>
        <xdr:cNvPr id="18962" name="Check Box 99" hidden="1">
          <a:extLst>
            <a:ext uri="{FF2B5EF4-FFF2-40B4-BE49-F238E27FC236}">
              <a16:creationId xmlns:a16="http://schemas.microsoft.com/office/drawing/2014/main" id="{8328DC73-FCEA-432E-BA98-65DC12595C34}"/>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228600"/>
    <xdr:sp macro="" textlink="">
      <xdr:nvSpPr>
        <xdr:cNvPr id="18963" name="Check Box 39" hidden="1">
          <a:extLst>
            <a:ext uri="{FF2B5EF4-FFF2-40B4-BE49-F238E27FC236}">
              <a16:creationId xmlns:a16="http://schemas.microsoft.com/office/drawing/2014/main" id="{9D1E3BDA-F0C4-473A-BFFB-04B94CE352F5}"/>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964" name="Check Box 40" hidden="1">
          <a:extLst>
            <a:ext uri="{FF2B5EF4-FFF2-40B4-BE49-F238E27FC236}">
              <a16:creationId xmlns:a16="http://schemas.microsoft.com/office/drawing/2014/main" id="{4BF283CD-96F7-43DD-A800-E4E402CC8392}"/>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965" name="Check Box 41" hidden="1">
          <a:extLst>
            <a:ext uri="{FF2B5EF4-FFF2-40B4-BE49-F238E27FC236}">
              <a16:creationId xmlns:a16="http://schemas.microsoft.com/office/drawing/2014/main" id="{D75C4707-F973-44B3-973F-190A8123F7DF}"/>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18966" name="Check Box 28" hidden="1">
          <a:extLst>
            <a:ext uri="{FF2B5EF4-FFF2-40B4-BE49-F238E27FC236}">
              <a16:creationId xmlns:a16="http://schemas.microsoft.com/office/drawing/2014/main" id="{0B7506BF-4CFF-455F-A52B-CD7F25ADE0F6}"/>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18967" name="Check Box 28" hidden="1">
          <a:extLst>
            <a:ext uri="{FF2B5EF4-FFF2-40B4-BE49-F238E27FC236}">
              <a16:creationId xmlns:a16="http://schemas.microsoft.com/office/drawing/2014/main" id="{CF06F486-7616-46FA-8DD6-92F3B4837FBB}"/>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741181</xdr:colOff>
      <xdr:row>41</xdr:row>
      <xdr:rowOff>287062</xdr:rowOff>
    </xdr:to>
    <xdr:sp macro="" textlink="" fLocksText="0">
      <xdr:nvSpPr>
        <xdr:cNvPr id="18968" name="Check Box 100" hidden="1">
          <a:extLst>
            <a:ext uri="{FF2B5EF4-FFF2-40B4-BE49-F238E27FC236}">
              <a16:creationId xmlns:a16="http://schemas.microsoft.com/office/drawing/2014/main" id="{AA48957F-60F6-4A43-A544-E65BDC4AD423}"/>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18969" name="Check Box 28" hidden="1">
          <a:extLst>
            <a:ext uri="{FF2B5EF4-FFF2-40B4-BE49-F238E27FC236}">
              <a16:creationId xmlns:a16="http://schemas.microsoft.com/office/drawing/2014/main" id="{10345E44-9EDC-40C4-B883-E41D2F88B0FB}"/>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18970" name="Check Box 28" hidden="1">
          <a:extLst>
            <a:ext uri="{FF2B5EF4-FFF2-40B4-BE49-F238E27FC236}">
              <a16:creationId xmlns:a16="http://schemas.microsoft.com/office/drawing/2014/main" id="{5934D341-EDAA-471A-8B4D-37046ECB41D8}"/>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971" name="Check Box 37" hidden="1">
          <a:extLst>
            <a:ext uri="{FF2B5EF4-FFF2-40B4-BE49-F238E27FC236}">
              <a16:creationId xmlns:a16="http://schemas.microsoft.com/office/drawing/2014/main" id="{7BCE8349-0EA3-4AB6-8575-595B1866D802}"/>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972" name="Check Box 38" hidden="1">
          <a:extLst>
            <a:ext uri="{FF2B5EF4-FFF2-40B4-BE49-F238E27FC236}">
              <a16:creationId xmlns:a16="http://schemas.microsoft.com/office/drawing/2014/main" id="{CCB0BB40-82BE-48E5-BF02-F8FE990F75AC}"/>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18973" name="Check Box 28" hidden="1">
          <a:extLst>
            <a:ext uri="{FF2B5EF4-FFF2-40B4-BE49-F238E27FC236}">
              <a16:creationId xmlns:a16="http://schemas.microsoft.com/office/drawing/2014/main" id="{625BB6FB-ACC9-45A0-AB93-A9A34DBCCF51}"/>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18974" name="Check Box 28" hidden="1">
          <a:extLst>
            <a:ext uri="{FF2B5EF4-FFF2-40B4-BE49-F238E27FC236}">
              <a16:creationId xmlns:a16="http://schemas.microsoft.com/office/drawing/2014/main" id="{479C97DF-4EC5-45EE-8E90-CC1B6AF2BA88}"/>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741181</xdr:colOff>
      <xdr:row>41</xdr:row>
      <xdr:rowOff>287062</xdr:rowOff>
    </xdr:to>
    <xdr:sp macro="" textlink="" fLocksText="0">
      <xdr:nvSpPr>
        <xdr:cNvPr id="18975" name="Check Box 101" hidden="1">
          <a:extLst>
            <a:ext uri="{FF2B5EF4-FFF2-40B4-BE49-F238E27FC236}">
              <a16:creationId xmlns:a16="http://schemas.microsoft.com/office/drawing/2014/main" id="{073F20F3-CF4F-455B-B615-AABF73551CA4}"/>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18976" name="Check Box 28" hidden="1">
          <a:extLst>
            <a:ext uri="{FF2B5EF4-FFF2-40B4-BE49-F238E27FC236}">
              <a16:creationId xmlns:a16="http://schemas.microsoft.com/office/drawing/2014/main" id="{886F6FA5-B96A-437F-A33E-6B1BFFF0E305}"/>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18977" name="Check Box 28" hidden="1">
          <a:extLst>
            <a:ext uri="{FF2B5EF4-FFF2-40B4-BE49-F238E27FC236}">
              <a16:creationId xmlns:a16="http://schemas.microsoft.com/office/drawing/2014/main" id="{E32410EF-F3DE-4A0F-AF2D-5406F5564477}"/>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18978" name="Check Box 36" hidden="1">
          <a:extLst>
            <a:ext uri="{FF2B5EF4-FFF2-40B4-BE49-F238E27FC236}">
              <a16:creationId xmlns:a16="http://schemas.microsoft.com/office/drawing/2014/main" id="{2A41B538-99AF-445A-B204-7367DF85517C}"/>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18979" name="Check Box 28" hidden="1">
          <a:extLst>
            <a:ext uri="{FF2B5EF4-FFF2-40B4-BE49-F238E27FC236}">
              <a16:creationId xmlns:a16="http://schemas.microsoft.com/office/drawing/2014/main" id="{F7942F1C-026C-4C7D-B73E-12C74316A80C}"/>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741181</xdr:colOff>
      <xdr:row>41</xdr:row>
      <xdr:rowOff>287062</xdr:rowOff>
    </xdr:to>
    <xdr:sp macro="" textlink="" fLocksText="0">
      <xdr:nvSpPr>
        <xdr:cNvPr id="18980" name="Check Box 102" hidden="1">
          <a:extLst>
            <a:ext uri="{FF2B5EF4-FFF2-40B4-BE49-F238E27FC236}">
              <a16:creationId xmlns:a16="http://schemas.microsoft.com/office/drawing/2014/main" id="{FC851482-D0CA-4325-8A7F-8CF532B65D52}"/>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381000"/>
    <xdr:sp macro="" textlink="">
      <xdr:nvSpPr>
        <xdr:cNvPr id="18981" name="Check Box 28" hidden="1">
          <a:extLst>
            <a:ext uri="{FF2B5EF4-FFF2-40B4-BE49-F238E27FC236}">
              <a16:creationId xmlns:a16="http://schemas.microsoft.com/office/drawing/2014/main" id="{1883FD27-1965-41EF-AE68-067F3BB4C247}"/>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741181</xdr:colOff>
      <xdr:row>41</xdr:row>
      <xdr:rowOff>287062</xdr:rowOff>
    </xdr:to>
    <xdr:sp macro="" textlink="" fLocksText="0">
      <xdr:nvSpPr>
        <xdr:cNvPr id="18982" name="Check Box 103" hidden="1">
          <a:extLst>
            <a:ext uri="{FF2B5EF4-FFF2-40B4-BE49-F238E27FC236}">
              <a16:creationId xmlns:a16="http://schemas.microsoft.com/office/drawing/2014/main" id="{8378E07D-06AB-4CBE-8DA7-3B420C105625}"/>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58</xdr:row>
      <xdr:rowOff>1371600</xdr:rowOff>
    </xdr:from>
    <xdr:ext cx="390525" cy="2286000"/>
    <xdr:sp macro="" textlink="">
      <xdr:nvSpPr>
        <xdr:cNvPr id="18983" name="Check Box 28" hidden="1">
          <a:extLst>
            <a:ext uri="{FF2B5EF4-FFF2-40B4-BE49-F238E27FC236}">
              <a16:creationId xmlns:a16="http://schemas.microsoft.com/office/drawing/2014/main" id="{756059A3-1A92-4CCB-AD9D-B6B790788BAF}"/>
            </a:ext>
          </a:extLst>
        </xdr:cNvPr>
        <xdr:cNvSpPr/>
      </xdr:nvSpPr>
      <xdr:spPr bwMode="auto">
        <a:xfrm>
          <a:off x="19145250" y="25412700"/>
          <a:ext cx="390525" cy="2286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59</xdr:row>
      <xdr:rowOff>1371600</xdr:rowOff>
    </xdr:from>
    <xdr:ext cx="381000" cy="228600"/>
    <xdr:sp macro="" textlink="">
      <xdr:nvSpPr>
        <xdr:cNvPr id="18984" name="Check Box 36" hidden="1">
          <a:extLst>
            <a:ext uri="{FF2B5EF4-FFF2-40B4-BE49-F238E27FC236}">
              <a16:creationId xmlns:a16="http://schemas.microsoft.com/office/drawing/2014/main" id="{BF1FECC5-B254-4EB8-A9E9-C2B8171E91E7}"/>
            </a:ext>
          </a:extLst>
        </xdr:cNvPr>
        <xdr:cNvSpPr/>
      </xdr:nvSpPr>
      <xdr:spPr bwMode="auto">
        <a:xfrm>
          <a:off x="191452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18985" name="Check Box 37" hidden="1">
          <a:extLst>
            <a:ext uri="{FF2B5EF4-FFF2-40B4-BE49-F238E27FC236}">
              <a16:creationId xmlns:a16="http://schemas.microsoft.com/office/drawing/2014/main" id="{CB0230D6-51CB-403A-998F-8A63066E6EE7}"/>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18986" name="Check Box 38" hidden="1">
          <a:extLst>
            <a:ext uri="{FF2B5EF4-FFF2-40B4-BE49-F238E27FC236}">
              <a16:creationId xmlns:a16="http://schemas.microsoft.com/office/drawing/2014/main" id="{4A6DAE4E-DDDB-482A-BB79-8CCBF54AFCC4}"/>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8987" name="Check Box 39" hidden="1">
          <a:extLst>
            <a:ext uri="{FF2B5EF4-FFF2-40B4-BE49-F238E27FC236}">
              <a16:creationId xmlns:a16="http://schemas.microsoft.com/office/drawing/2014/main" id="{6B73423F-905F-478C-85A2-F04630CBA9EB}"/>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8988" name="Check Box 40" hidden="1">
          <a:extLst>
            <a:ext uri="{FF2B5EF4-FFF2-40B4-BE49-F238E27FC236}">
              <a16:creationId xmlns:a16="http://schemas.microsoft.com/office/drawing/2014/main" id="{2D84CE2D-35FD-4317-ADD5-B4B3583CC449}"/>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8989" name="Check Box 41" hidden="1">
          <a:extLst>
            <a:ext uri="{FF2B5EF4-FFF2-40B4-BE49-F238E27FC236}">
              <a16:creationId xmlns:a16="http://schemas.microsoft.com/office/drawing/2014/main" id="{0ADF8CA7-D2C2-4E23-9B71-3C876FDBD00E}"/>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8990" name="Check Box 42" hidden="1">
          <a:extLst>
            <a:ext uri="{FF2B5EF4-FFF2-40B4-BE49-F238E27FC236}">
              <a16:creationId xmlns:a16="http://schemas.microsoft.com/office/drawing/2014/main" id="{F9EDABFF-8BE0-4FEA-B7FC-C35067BC22E7}"/>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8991" name="Check Box 43" hidden="1">
          <a:extLst>
            <a:ext uri="{FF2B5EF4-FFF2-40B4-BE49-F238E27FC236}">
              <a16:creationId xmlns:a16="http://schemas.microsoft.com/office/drawing/2014/main" id="{DFA20D00-115C-4F1B-88C8-A5AF4C2565DC}"/>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8992" name="Check Box 44" hidden="1">
          <a:extLst>
            <a:ext uri="{FF2B5EF4-FFF2-40B4-BE49-F238E27FC236}">
              <a16:creationId xmlns:a16="http://schemas.microsoft.com/office/drawing/2014/main" id="{BE1763EB-9F63-4EC9-B785-7CCB6A560E44}"/>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8993" name="Check Box 45" hidden="1">
          <a:extLst>
            <a:ext uri="{FF2B5EF4-FFF2-40B4-BE49-F238E27FC236}">
              <a16:creationId xmlns:a16="http://schemas.microsoft.com/office/drawing/2014/main" id="{5EA05C6D-69F9-4407-97D5-5EF543B7F410}"/>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8994" name="Check Box 46" hidden="1">
          <a:extLst>
            <a:ext uri="{FF2B5EF4-FFF2-40B4-BE49-F238E27FC236}">
              <a16:creationId xmlns:a16="http://schemas.microsoft.com/office/drawing/2014/main" id="{8A2A611B-6505-4691-9B69-381C4E866DA0}"/>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8995" name="Check Box 47" hidden="1">
          <a:extLst>
            <a:ext uri="{FF2B5EF4-FFF2-40B4-BE49-F238E27FC236}">
              <a16:creationId xmlns:a16="http://schemas.microsoft.com/office/drawing/2014/main" id="{511E2FF2-5BB2-4847-8E03-8ABF4DC182A9}"/>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8996" name="Check Box 48" hidden="1">
          <a:extLst>
            <a:ext uri="{FF2B5EF4-FFF2-40B4-BE49-F238E27FC236}">
              <a16:creationId xmlns:a16="http://schemas.microsoft.com/office/drawing/2014/main" id="{00A13153-2AE3-4C37-9AF8-6E5EA9DB706C}"/>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8997" name="Check Box 49" hidden="1">
          <a:extLst>
            <a:ext uri="{FF2B5EF4-FFF2-40B4-BE49-F238E27FC236}">
              <a16:creationId xmlns:a16="http://schemas.microsoft.com/office/drawing/2014/main" id="{EB7D14E1-88DE-4F49-A624-39A0F7625E4F}"/>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8998" name="Check Box 50" hidden="1">
          <a:extLst>
            <a:ext uri="{FF2B5EF4-FFF2-40B4-BE49-F238E27FC236}">
              <a16:creationId xmlns:a16="http://schemas.microsoft.com/office/drawing/2014/main" id="{9C7F2413-71EF-4A9C-91BF-A0C137CB0D23}"/>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8999" name="Check Box 51" hidden="1">
          <a:extLst>
            <a:ext uri="{FF2B5EF4-FFF2-40B4-BE49-F238E27FC236}">
              <a16:creationId xmlns:a16="http://schemas.microsoft.com/office/drawing/2014/main" id="{5EDCB22E-6EB9-408A-9DA2-6CECBB7A182C}"/>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00" name="Check Box 52" hidden="1">
          <a:extLst>
            <a:ext uri="{FF2B5EF4-FFF2-40B4-BE49-F238E27FC236}">
              <a16:creationId xmlns:a16="http://schemas.microsoft.com/office/drawing/2014/main" id="{7021299C-47DF-4DED-84C0-AE664B04B2EA}"/>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01" name="Check Box 53" hidden="1">
          <a:extLst>
            <a:ext uri="{FF2B5EF4-FFF2-40B4-BE49-F238E27FC236}">
              <a16:creationId xmlns:a16="http://schemas.microsoft.com/office/drawing/2014/main" id="{F63101FA-DA25-4A5F-88B8-0D0112E4F954}"/>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02" name="Check Box 54" hidden="1">
          <a:extLst>
            <a:ext uri="{FF2B5EF4-FFF2-40B4-BE49-F238E27FC236}">
              <a16:creationId xmlns:a16="http://schemas.microsoft.com/office/drawing/2014/main" id="{6939669E-5C3D-4E6C-AB5F-7A40A09FEBDE}"/>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03" name="Check Box 55" hidden="1">
          <a:extLst>
            <a:ext uri="{FF2B5EF4-FFF2-40B4-BE49-F238E27FC236}">
              <a16:creationId xmlns:a16="http://schemas.microsoft.com/office/drawing/2014/main" id="{034E7272-BA76-4B9D-B966-2D93D66B05CD}"/>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04" name="Check Box 56" hidden="1">
          <a:extLst>
            <a:ext uri="{FF2B5EF4-FFF2-40B4-BE49-F238E27FC236}">
              <a16:creationId xmlns:a16="http://schemas.microsoft.com/office/drawing/2014/main" id="{31F4F284-54B5-4BD2-9254-5EDF7175B278}"/>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05" name="Check Box 57" hidden="1">
          <a:extLst>
            <a:ext uri="{FF2B5EF4-FFF2-40B4-BE49-F238E27FC236}">
              <a16:creationId xmlns:a16="http://schemas.microsoft.com/office/drawing/2014/main" id="{C5EFB2AB-ABF6-4CCC-9608-C93F5AA2728A}"/>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06" name="Check Box 58" hidden="1">
          <a:extLst>
            <a:ext uri="{FF2B5EF4-FFF2-40B4-BE49-F238E27FC236}">
              <a16:creationId xmlns:a16="http://schemas.microsoft.com/office/drawing/2014/main" id="{95B61924-D375-4AF5-979F-E77A5A1ED430}"/>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07" name="Check Box 59" hidden="1">
          <a:extLst>
            <a:ext uri="{FF2B5EF4-FFF2-40B4-BE49-F238E27FC236}">
              <a16:creationId xmlns:a16="http://schemas.microsoft.com/office/drawing/2014/main" id="{7AE2B438-9EB7-41EE-8783-488365A540A7}"/>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08" name="Check Box 60" hidden="1">
          <a:extLst>
            <a:ext uri="{FF2B5EF4-FFF2-40B4-BE49-F238E27FC236}">
              <a16:creationId xmlns:a16="http://schemas.microsoft.com/office/drawing/2014/main" id="{1BD938C8-AE66-4F0A-8ED1-C35C93BC3817}"/>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09" name="Check Box 61" hidden="1">
          <a:extLst>
            <a:ext uri="{FF2B5EF4-FFF2-40B4-BE49-F238E27FC236}">
              <a16:creationId xmlns:a16="http://schemas.microsoft.com/office/drawing/2014/main" id="{5C000129-702E-48E5-B081-26D4FDDD7EC9}"/>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10" name="Check Box 62" hidden="1">
          <a:extLst>
            <a:ext uri="{FF2B5EF4-FFF2-40B4-BE49-F238E27FC236}">
              <a16:creationId xmlns:a16="http://schemas.microsoft.com/office/drawing/2014/main" id="{A8B6C8F2-4F28-4D02-A181-B1EB95200CAD}"/>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11" name="Check Box 63" hidden="1">
          <a:extLst>
            <a:ext uri="{FF2B5EF4-FFF2-40B4-BE49-F238E27FC236}">
              <a16:creationId xmlns:a16="http://schemas.microsoft.com/office/drawing/2014/main" id="{B76986E4-ECA6-46F7-8221-0D67F4BE26AD}"/>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2" name="Check Box 64" hidden="1">
          <a:extLst>
            <a:ext uri="{FF2B5EF4-FFF2-40B4-BE49-F238E27FC236}">
              <a16:creationId xmlns:a16="http://schemas.microsoft.com/office/drawing/2014/main" id="{98D1B3D0-30CC-4ADB-8EF4-3844B0FE23D9}"/>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3" name="Check Box 65" hidden="1">
          <a:extLst>
            <a:ext uri="{FF2B5EF4-FFF2-40B4-BE49-F238E27FC236}">
              <a16:creationId xmlns:a16="http://schemas.microsoft.com/office/drawing/2014/main" id="{6CDB1447-6D0F-4835-AE1A-E6DF72E43A21}"/>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4" name="Check Box 66" hidden="1">
          <a:extLst>
            <a:ext uri="{FF2B5EF4-FFF2-40B4-BE49-F238E27FC236}">
              <a16:creationId xmlns:a16="http://schemas.microsoft.com/office/drawing/2014/main" id="{FC0D86F3-156A-49D1-8937-256983314AB6}"/>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5" name="Check Box 67" hidden="1">
          <a:extLst>
            <a:ext uri="{FF2B5EF4-FFF2-40B4-BE49-F238E27FC236}">
              <a16:creationId xmlns:a16="http://schemas.microsoft.com/office/drawing/2014/main" id="{84F2699F-ADE2-4132-9739-FDAC855D01D0}"/>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6" name="Check Box 68" hidden="1">
          <a:extLst>
            <a:ext uri="{FF2B5EF4-FFF2-40B4-BE49-F238E27FC236}">
              <a16:creationId xmlns:a16="http://schemas.microsoft.com/office/drawing/2014/main" id="{E7939646-6876-4C06-BAC8-FE6A36A6567F}"/>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7" name="Check Box 69" hidden="1">
          <a:extLst>
            <a:ext uri="{FF2B5EF4-FFF2-40B4-BE49-F238E27FC236}">
              <a16:creationId xmlns:a16="http://schemas.microsoft.com/office/drawing/2014/main" id="{2EEF6E3F-6EC2-433B-9A76-FBE670383C5C}"/>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8" name="Check Box 70" hidden="1">
          <a:extLst>
            <a:ext uri="{FF2B5EF4-FFF2-40B4-BE49-F238E27FC236}">
              <a16:creationId xmlns:a16="http://schemas.microsoft.com/office/drawing/2014/main" id="{33A628CB-99B5-48B9-995B-E21712CA6004}"/>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019" name="Check Box 71" hidden="1">
          <a:extLst>
            <a:ext uri="{FF2B5EF4-FFF2-40B4-BE49-F238E27FC236}">
              <a16:creationId xmlns:a16="http://schemas.microsoft.com/office/drawing/2014/main" id="{56D63789-6DC7-4EA5-85DC-A7D57D2A4501}"/>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0" name="Check Box 72" hidden="1">
          <a:extLst>
            <a:ext uri="{FF2B5EF4-FFF2-40B4-BE49-F238E27FC236}">
              <a16:creationId xmlns:a16="http://schemas.microsoft.com/office/drawing/2014/main" id="{0C45AEC6-75F8-42A9-AE61-8E912E2E12F6}"/>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1" name="Check Box 73" hidden="1">
          <a:extLst>
            <a:ext uri="{FF2B5EF4-FFF2-40B4-BE49-F238E27FC236}">
              <a16:creationId xmlns:a16="http://schemas.microsoft.com/office/drawing/2014/main" id="{DBF2C9E7-DA8E-4A50-8301-58693B9F53BD}"/>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2" name="Check Box 74" hidden="1">
          <a:extLst>
            <a:ext uri="{FF2B5EF4-FFF2-40B4-BE49-F238E27FC236}">
              <a16:creationId xmlns:a16="http://schemas.microsoft.com/office/drawing/2014/main" id="{E8DCEA4C-EEB1-4D02-A512-B3AC6D20FE20}"/>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3" name="Check Box 75" hidden="1">
          <a:extLst>
            <a:ext uri="{FF2B5EF4-FFF2-40B4-BE49-F238E27FC236}">
              <a16:creationId xmlns:a16="http://schemas.microsoft.com/office/drawing/2014/main" id="{21CB6779-88D7-434E-BC7C-9C2415849F91}"/>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4" name="Check Box 76" hidden="1">
          <a:extLst>
            <a:ext uri="{FF2B5EF4-FFF2-40B4-BE49-F238E27FC236}">
              <a16:creationId xmlns:a16="http://schemas.microsoft.com/office/drawing/2014/main" id="{E72F896E-6650-4291-B5BE-59726E76F724}"/>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5" name="Check Box 77" hidden="1">
          <a:extLst>
            <a:ext uri="{FF2B5EF4-FFF2-40B4-BE49-F238E27FC236}">
              <a16:creationId xmlns:a16="http://schemas.microsoft.com/office/drawing/2014/main" id="{E52EB2C0-74FA-44DF-8DD5-6F50B40C61E4}"/>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6" name="Check Box 78" hidden="1">
          <a:extLst>
            <a:ext uri="{FF2B5EF4-FFF2-40B4-BE49-F238E27FC236}">
              <a16:creationId xmlns:a16="http://schemas.microsoft.com/office/drawing/2014/main" id="{6811E1AE-6003-4688-9357-EAFC84D09999}"/>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7" name="Check Box 79" hidden="1">
          <a:extLst>
            <a:ext uri="{FF2B5EF4-FFF2-40B4-BE49-F238E27FC236}">
              <a16:creationId xmlns:a16="http://schemas.microsoft.com/office/drawing/2014/main" id="{1F607C53-757C-4273-A90D-AD7B3F3C4BFF}"/>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028" name="Check Box 80" hidden="1">
          <a:extLst>
            <a:ext uri="{FF2B5EF4-FFF2-40B4-BE49-F238E27FC236}">
              <a16:creationId xmlns:a16="http://schemas.microsoft.com/office/drawing/2014/main" id="{3BBCF4BF-8995-41C8-9ACF-D438EC8825E7}"/>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29" name="Check Box 81" hidden="1">
          <a:extLst>
            <a:ext uri="{FF2B5EF4-FFF2-40B4-BE49-F238E27FC236}">
              <a16:creationId xmlns:a16="http://schemas.microsoft.com/office/drawing/2014/main" id="{20054BEF-3ED9-431A-B137-335A9C014D47}"/>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0" name="Check Box 82" hidden="1">
          <a:extLst>
            <a:ext uri="{FF2B5EF4-FFF2-40B4-BE49-F238E27FC236}">
              <a16:creationId xmlns:a16="http://schemas.microsoft.com/office/drawing/2014/main" id="{ED010C5E-0BF5-486A-B788-11AB6F91B9CE}"/>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1" name="Check Box 83" hidden="1">
          <a:extLst>
            <a:ext uri="{FF2B5EF4-FFF2-40B4-BE49-F238E27FC236}">
              <a16:creationId xmlns:a16="http://schemas.microsoft.com/office/drawing/2014/main" id="{079B4774-B478-4560-B85F-3D60570FFD40}"/>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2" name="Check Box 84" hidden="1">
          <a:extLst>
            <a:ext uri="{FF2B5EF4-FFF2-40B4-BE49-F238E27FC236}">
              <a16:creationId xmlns:a16="http://schemas.microsoft.com/office/drawing/2014/main" id="{5A7E332D-4095-42BF-B663-62345864A5E5}"/>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3" name="Check Box 85" hidden="1">
          <a:extLst>
            <a:ext uri="{FF2B5EF4-FFF2-40B4-BE49-F238E27FC236}">
              <a16:creationId xmlns:a16="http://schemas.microsoft.com/office/drawing/2014/main" id="{55A58E3E-BDF0-4FDF-9FE8-5A7DFDA55615}"/>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4" name="Check Box 86" hidden="1">
          <a:extLst>
            <a:ext uri="{FF2B5EF4-FFF2-40B4-BE49-F238E27FC236}">
              <a16:creationId xmlns:a16="http://schemas.microsoft.com/office/drawing/2014/main" id="{19A74469-0932-4910-B353-7EF332C3B561}"/>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5" name="Check Box 87" hidden="1">
          <a:extLst>
            <a:ext uri="{FF2B5EF4-FFF2-40B4-BE49-F238E27FC236}">
              <a16:creationId xmlns:a16="http://schemas.microsoft.com/office/drawing/2014/main" id="{9601D4AF-8D42-45EC-9F88-7BA64A663D27}"/>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6" name="Check Box 88" hidden="1">
          <a:extLst>
            <a:ext uri="{FF2B5EF4-FFF2-40B4-BE49-F238E27FC236}">
              <a16:creationId xmlns:a16="http://schemas.microsoft.com/office/drawing/2014/main" id="{993C083B-200E-46C7-8059-086756702113}"/>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7" name="Check Box 89" hidden="1">
          <a:extLst>
            <a:ext uri="{FF2B5EF4-FFF2-40B4-BE49-F238E27FC236}">
              <a16:creationId xmlns:a16="http://schemas.microsoft.com/office/drawing/2014/main" id="{83959220-A7E7-4F9B-A018-77B5BADFFC03}"/>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038" name="Check Box 90" hidden="1">
          <a:extLst>
            <a:ext uri="{FF2B5EF4-FFF2-40B4-BE49-F238E27FC236}">
              <a16:creationId xmlns:a16="http://schemas.microsoft.com/office/drawing/2014/main" id="{AF7A05B6-18D3-4451-9C73-DE693EA55543}"/>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39" name="Check Box 91" hidden="1">
          <a:extLst>
            <a:ext uri="{FF2B5EF4-FFF2-40B4-BE49-F238E27FC236}">
              <a16:creationId xmlns:a16="http://schemas.microsoft.com/office/drawing/2014/main" id="{B8D575BD-79E6-47B5-9726-14C4EB416DCB}"/>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0" name="Check Box 92" hidden="1">
          <a:extLst>
            <a:ext uri="{FF2B5EF4-FFF2-40B4-BE49-F238E27FC236}">
              <a16:creationId xmlns:a16="http://schemas.microsoft.com/office/drawing/2014/main" id="{D791B9A4-AB9E-4367-AC73-CA13722D67AF}"/>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1" name="Check Box 93" hidden="1">
          <a:extLst>
            <a:ext uri="{FF2B5EF4-FFF2-40B4-BE49-F238E27FC236}">
              <a16:creationId xmlns:a16="http://schemas.microsoft.com/office/drawing/2014/main" id="{C5F7131D-19DE-4611-A9D6-21614E492EF8}"/>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2" name="Check Box 94" hidden="1">
          <a:extLst>
            <a:ext uri="{FF2B5EF4-FFF2-40B4-BE49-F238E27FC236}">
              <a16:creationId xmlns:a16="http://schemas.microsoft.com/office/drawing/2014/main" id="{EE3096F6-EBA9-4671-BA8D-EA53AB434468}"/>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3" name="Check Box 95" hidden="1">
          <a:extLst>
            <a:ext uri="{FF2B5EF4-FFF2-40B4-BE49-F238E27FC236}">
              <a16:creationId xmlns:a16="http://schemas.microsoft.com/office/drawing/2014/main" id="{683E7A45-7C1A-464A-87A4-A695D71A1325}"/>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4" name="Check Box 96" hidden="1">
          <a:extLst>
            <a:ext uri="{FF2B5EF4-FFF2-40B4-BE49-F238E27FC236}">
              <a16:creationId xmlns:a16="http://schemas.microsoft.com/office/drawing/2014/main" id="{04F96933-4296-48C9-9B61-FA301E0BA2FD}"/>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5" name="Check Box 97" hidden="1">
          <a:extLst>
            <a:ext uri="{FF2B5EF4-FFF2-40B4-BE49-F238E27FC236}">
              <a16:creationId xmlns:a16="http://schemas.microsoft.com/office/drawing/2014/main" id="{9A4308F2-C17F-4749-B271-028F032563E5}"/>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6" name="Check Box 98" hidden="1">
          <a:extLst>
            <a:ext uri="{FF2B5EF4-FFF2-40B4-BE49-F238E27FC236}">
              <a16:creationId xmlns:a16="http://schemas.microsoft.com/office/drawing/2014/main" id="{6FC6CACB-B4D7-4150-9D9A-349B4BC7F221}"/>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7" name="Check Box 99" hidden="1">
          <a:extLst>
            <a:ext uri="{FF2B5EF4-FFF2-40B4-BE49-F238E27FC236}">
              <a16:creationId xmlns:a16="http://schemas.microsoft.com/office/drawing/2014/main" id="{259F903E-FE01-412D-870A-124950E704D9}"/>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8" name="Check Box 100" hidden="1">
          <a:extLst>
            <a:ext uri="{FF2B5EF4-FFF2-40B4-BE49-F238E27FC236}">
              <a16:creationId xmlns:a16="http://schemas.microsoft.com/office/drawing/2014/main" id="{5E14B016-0B83-48EF-B429-FB8722295763}"/>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049" name="Check Box 101" hidden="1">
          <a:extLst>
            <a:ext uri="{FF2B5EF4-FFF2-40B4-BE49-F238E27FC236}">
              <a16:creationId xmlns:a16="http://schemas.microsoft.com/office/drawing/2014/main" id="{5B7EBDC3-0298-4FAF-9C92-32D1BE8B8CE6}"/>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0" name="Check Box 102" hidden="1">
          <a:extLst>
            <a:ext uri="{FF2B5EF4-FFF2-40B4-BE49-F238E27FC236}">
              <a16:creationId xmlns:a16="http://schemas.microsoft.com/office/drawing/2014/main" id="{C089563D-54C2-4768-9D42-B2EA0CB0592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1" name="Check Box 103" hidden="1">
          <a:extLst>
            <a:ext uri="{FF2B5EF4-FFF2-40B4-BE49-F238E27FC236}">
              <a16:creationId xmlns:a16="http://schemas.microsoft.com/office/drawing/2014/main" id="{B14B6A90-0E4A-4AE3-81A5-86E75CC8AAF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2" name="Check Box 104" hidden="1">
          <a:extLst>
            <a:ext uri="{FF2B5EF4-FFF2-40B4-BE49-F238E27FC236}">
              <a16:creationId xmlns:a16="http://schemas.microsoft.com/office/drawing/2014/main" id="{606D8923-F319-4876-9498-EF7BD93288FE}"/>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3" name="Check Box 105" hidden="1">
          <a:extLst>
            <a:ext uri="{FF2B5EF4-FFF2-40B4-BE49-F238E27FC236}">
              <a16:creationId xmlns:a16="http://schemas.microsoft.com/office/drawing/2014/main" id="{BE00FF56-924A-442A-A763-DC1AB5D1E16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4" name="Check Box 106" hidden="1">
          <a:extLst>
            <a:ext uri="{FF2B5EF4-FFF2-40B4-BE49-F238E27FC236}">
              <a16:creationId xmlns:a16="http://schemas.microsoft.com/office/drawing/2014/main" id="{1A36BB30-7AAD-4CAB-BDD5-33EFD77C6C7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5" name="Check Box 107" hidden="1">
          <a:extLst>
            <a:ext uri="{FF2B5EF4-FFF2-40B4-BE49-F238E27FC236}">
              <a16:creationId xmlns:a16="http://schemas.microsoft.com/office/drawing/2014/main" id="{887064AD-5DFF-4E77-9ED9-23043DC09D89}"/>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6" name="Check Box 108" hidden="1">
          <a:extLst>
            <a:ext uri="{FF2B5EF4-FFF2-40B4-BE49-F238E27FC236}">
              <a16:creationId xmlns:a16="http://schemas.microsoft.com/office/drawing/2014/main" id="{609D20D0-2607-4A53-84EC-006CBEF57585}"/>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7" name="Check Box 109" hidden="1">
          <a:extLst>
            <a:ext uri="{FF2B5EF4-FFF2-40B4-BE49-F238E27FC236}">
              <a16:creationId xmlns:a16="http://schemas.microsoft.com/office/drawing/2014/main" id="{4D2FD781-182C-4E65-8AD9-D5C9445D3C13}"/>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8" name="Check Box 110" hidden="1">
          <a:extLst>
            <a:ext uri="{FF2B5EF4-FFF2-40B4-BE49-F238E27FC236}">
              <a16:creationId xmlns:a16="http://schemas.microsoft.com/office/drawing/2014/main" id="{1F17DEC7-13A6-4D59-A858-3BB238BC51DD}"/>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59" name="Check Box 111" hidden="1">
          <a:extLst>
            <a:ext uri="{FF2B5EF4-FFF2-40B4-BE49-F238E27FC236}">
              <a16:creationId xmlns:a16="http://schemas.microsoft.com/office/drawing/2014/main" id="{06F09962-AAE0-4076-9150-5AAF694A2A1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60" name="Check Box 112" hidden="1">
          <a:extLst>
            <a:ext uri="{FF2B5EF4-FFF2-40B4-BE49-F238E27FC236}">
              <a16:creationId xmlns:a16="http://schemas.microsoft.com/office/drawing/2014/main" id="{1C3E2AC0-13E1-4A3C-B7FF-D127C890492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061" name="Check Box 113" hidden="1">
          <a:extLst>
            <a:ext uri="{FF2B5EF4-FFF2-40B4-BE49-F238E27FC236}">
              <a16:creationId xmlns:a16="http://schemas.microsoft.com/office/drawing/2014/main" id="{CCF9B726-E093-4DCB-A18B-CC79855B616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2" name="Check Box 114" hidden="1">
          <a:extLst>
            <a:ext uri="{FF2B5EF4-FFF2-40B4-BE49-F238E27FC236}">
              <a16:creationId xmlns:a16="http://schemas.microsoft.com/office/drawing/2014/main" id="{1CF2F739-44F0-4E32-B8A2-408BFF61BBCB}"/>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3" name="Check Box 115" hidden="1">
          <a:extLst>
            <a:ext uri="{FF2B5EF4-FFF2-40B4-BE49-F238E27FC236}">
              <a16:creationId xmlns:a16="http://schemas.microsoft.com/office/drawing/2014/main" id="{4E636A2E-0116-4178-B322-B34BBF19D5A3}"/>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4" name="Check Box 116" hidden="1">
          <a:extLst>
            <a:ext uri="{FF2B5EF4-FFF2-40B4-BE49-F238E27FC236}">
              <a16:creationId xmlns:a16="http://schemas.microsoft.com/office/drawing/2014/main" id="{97061E4C-CF32-4859-A3A5-DF07B545C244}"/>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5" name="Check Box 117" hidden="1">
          <a:extLst>
            <a:ext uri="{FF2B5EF4-FFF2-40B4-BE49-F238E27FC236}">
              <a16:creationId xmlns:a16="http://schemas.microsoft.com/office/drawing/2014/main" id="{3C51B02F-4334-4649-9936-16CA1E66234C}"/>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6" name="Check Box 118" hidden="1">
          <a:extLst>
            <a:ext uri="{FF2B5EF4-FFF2-40B4-BE49-F238E27FC236}">
              <a16:creationId xmlns:a16="http://schemas.microsoft.com/office/drawing/2014/main" id="{4CC12057-7817-441C-8D60-3B4577CD8E51}"/>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7" name="Check Box 119" hidden="1">
          <a:extLst>
            <a:ext uri="{FF2B5EF4-FFF2-40B4-BE49-F238E27FC236}">
              <a16:creationId xmlns:a16="http://schemas.microsoft.com/office/drawing/2014/main" id="{14472A0A-4195-4E6F-974D-6B8400340682}"/>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8" name="Check Box 120" hidden="1">
          <a:extLst>
            <a:ext uri="{FF2B5EF4-FFF2-40B4-BE49-F238E27FC236}">
              <a16:creationId xmlns:a16="http://schemas.microsoft.com/office/drawing/2014/main" id="{086CF787-E0E3-4153-ABD0-697729500B84}"/>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69" name="Check Box 121" hidden="1">
          <a:extLst>
            <a:ext uri="{FF2B5EF4-FFF2-40B4-BE49-F238E27FC236}">
              <a16:creationId xmlns:a16="http://schemas.microsoft.com/office/drawing/2014/main" id="{E70723F1-D249-45B5-929C-A66B34750176}"/>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70" name="Check Box 122" hidden="1">
          <a:extLst>
            <a:ext uri="{FF2B5EF4-FFF2-40B4-BE49-F238E27FC236}">
              <a16:creationId xmlns:a16="http://schemas.microsoft.com/office/drawing/2014/main" id="{BC46BF1B-1209-44DA-860B-A1CD79577E40}"/>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71" name="Check Box 123" hidden="1">
          <a:extLst>
            <a:ext uri="{FF2B5EF4-FFF2-40B4-BE49-F238E27FC236}">
              <a16:creationId xmlns:a16="http://schemas.microsoft.com/office/drawing/2014/main" id="{BAC07485-2C6C-4E3F-BA1B-D0D5DFA8E6FA}"/>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72" name="Check Box 124" hidden="1">
          <a:extLst>
            <a:ext uri="{FF2B5EF4-FFF2-40B4-BE49-F238E27FC236}">
              <a16:creationId xmlns:a16="http://schemas.microsoft.com/office/drawing/2014/main" id="{554E5700-46BD-4F55-8346-1837D65E5367}"/>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73" name="Check Box 125" hidden="1">
          <a:extLst>
            <a:ext uri="{FF2B5EF4-FFF2-40B4-BE49-F238E27FC236}">
              <a16:creationId xmlns:a16="http://schemas.microsoft.com/office/drawing/2014/main" id="{416C489F-F0B5-4839-B383-C7BC5792DF85}"/>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074" name="Check Box 126" hidden="1">
          <a:extLst>
            <a:ext uri="{FF2B5EF4-FFF2-40B4-BE49-F238E27FC236}">
              <a16:creationId xmlns:a16="http://schemas.microsoft.com/office/drawing/2014/main" id="{25B550BC-D88B-47CC-A174-ABB225E8E486}"/>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72</xdr:row>
      <xdr:rowOff>1371600</xdr:rowOff>
    </xdr:from>
    <xdr:ext cx="381000" cy="228600"/>
    <xdr:sp macro="" textlink="">
      <xdr:nvSpPr>
        <xdr:cNvPr id="19075" name="Check Box 127" hidden="1">
          <a:extLst>
            <a:ext uri="{FF2B5EF4-FFF2-40B4-BE49-F238E27FC236}">
              <a16:creationId xmlns:a16="http://schemas.microsoft.com/office/drawing/2014/main" id="{917488D3-D28C-4C24-80F3-2A04CAE535EF}"/>
            </a:ext>
          </a:extLst>
        </xdr:cNvPr>
        <xdr:cNvSpPr/>
      </xdr:nvSpPr>
      <xdr:spPr bwMode="auto">
        <a:xfrm>
          <a:off x="191452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58</xdr:row>
      <xdr:rowOff>1371600</xdr:rowOff>
    </xdr:from>
    <xdr:ext cx="390525" cy="2457450"/>
    <xdr:sp macro="" textlink="">
      <xdr:nvSpPr>
        <xdr:cNvPr id="19076" name="Check Box 28" hidden="1">
          <a:extLst>
            <a:ext uri="{FF2B5EF4-FFF2-40B4-BE49-F238E27FC236}">
              <a16:creationId xmlns:a16="http://schemas.microsoft.com/office/drawing/2014/main" id="{CD3C9248-D112-4A27-9224-C4303DDCAC28}"/>
            </a:ext>
          </a:extLst>
        </xdr:cNvPr>
        <xdr:cNvSpPr/>
      </xdr:nvSpPr>
      <xdr:spPr bwMode="auto">
        <a:xfrm>
          <a:off x="19145250" y="25412700"/>
          <a:ext cx="390525" cy="2457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59</xdr:row>
      <xdr:rowOff>1371600</xdr:rowOff>
    </xdr:from>
    <xdr:ext cx="381000" cy="228600"/>
    <xdr:sp macro="" textlink="">
      <xdr:nvSpPr>
        <xdr:cNvPr id="19077" name="Check Box 36" hidden="1">
          <a:extLst>
            <a:ext uri="{FF2B5EF4-FFF2-40B4-BE49-F238E27FC236}">
              <a16:creationId xmlns:a16="http://schemas.microsoft.com/office/drawing/2014/main" id="{85413A88-C4C3-4025-B45E-64A82E49DC2E}"/>
            </a:ext>
          </a:extLst>
        </xdr:cNvPr>
        <xdr:cNvSpPr/>
      </xdr:nvSpPr>
      <xdr:spPr bwMode="auto">
        <a:xfrm>
          <a:off x="191452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19078" name="Check Box 37" hidden="1">
          <a:extLst>
            <a:ext uri="{FF2B5EF4-FFF2-40B4-BE49-F238E27FC236}">
              <a16:creationId xmlns:a16="http://schemas.microsoft.com/office/drawing/2014/main" id="{1CD89355-ADF1-46AE-8ECA-9F367A518229}"/>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19079" name="Check Box 38" hidden="1">
          <a:extLst>
            <a:ext uri="{FF2B5EF4-FFF2-40B4-BE49-F238E27FC236}">
              <a16:creationId xmlns:a16="http://schemas.microsoft.com/office/drawing/2014/main" id="{54BD6AA3-4906-456B-B436-F194833232B6}"/>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9080" name="Check Box 39" hidden="1">
          <a:extLst>
            <a:ext uri="{FF2B5EF4-FFF2-40B4-BE49-F238E27FC236}">
              <a16:creationId xmlns:a16="http://schemas.microsoft.com/office/drawing/2014/main" id="{48245187-4389-4025-AC30-30E5BCC07C0F}"/>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9081" name="Check Box 40" hidden="1">
          <a:extLst>
            <a:ext uri="{FF2B5EF4-FFF2-40B4-BE49-F238E27FC236}">
              <a16:creationId xmlns:a16="http://schemas.microsoft.com/office/drawing/2014/main" id="{7D5B08C5-AB80-491E-A6BA-9136D8178DBD}"/>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9082" name="Check Box 41" hidden="1">
          <a:extLst>
            <a:ext uri="{FF2B5EF4-FFF2-40B4-BE49-F238E27FC236}">
              <a16:creationId xmlns:a16="http://schemas.microsoft.com/office/drawing/2014/main" id="{17D26CA1-2380-4B37-8D06-E42AFC0DA7FD}"/>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083" name="Check Box 42" hidden="1">
          <a:extLst>
            <a:ext uri="{FF2B5EF4-FFF2-40B4-BE49-F238E27FC236}">
              <a16:creationId xmlns:a16="http://schemas.microsoft.com/office/drawing/2014/main" id="{E4C47D41-CB12-4BE9-9FBF-2E153B9E21A2}"/>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084" name="Check Box 43" hidden="1">
          <a:extLst>
            <a:ext uri="{FF2B5EF4-FFF2-40B4-BE49-F238E27FC236}">
              <a16:creationId xmlns:a16="http://schemas.microsoft.com/office/drawing/2014/main" id="{CF624772-2EB3-407E-B021-8B85A005B57E}"/>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085" name="Check Box 44" hidden="1">
          <a:extLst>
            <a:ext uri="{FF2B5EF4-FFF2-40B4-BE49-F238E27FC236}">
              <a16:creationId xmlns:a16="http://schemas.microsoft.com/office/drawing/2014/main" id="{43625C5B-17AE-47BA-B56A-66A2F9254BBE}"/>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086" name="Check Box 45" hidden="1">
          <a:extLst>
            <a:ext uri="{FF2B5EF4-FFF2-40B4-BE49-F238E27FC236}">
              <a16:creationId xmlns:a16="http://schemas.microsoft.com/office/drawing/2014/main" id="{EFAA83B1-7C8D-4364-AC44-D299B2F158AE}"/>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9087" name="Check Box 46" hidden="1">
          <a:extLst>
            <a:ext uri="{FF2B5EF4-FFF2-40B4-BE49-F238E27FC236}">
              <a16:creationId xmlns:a16="http://schemas.microsoft.com/office/drawing/2014/main" id="{4196A865-1B04-4938-A738-83A49C17DF94}"/>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9088" name="Check Box 47" hidden="1">
          <a:extLst>
            <a:ext uri="{FF2B5EF4-FFF2-40B4-BE49-F238E27FC236}">
              <a16:creationId xmlns:a16="http://schemas.microsoft.com/office/drawing/2014/main" id="{0716872C-4703-43C3-AB00-16841C4EAE27}"/>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9089" name="Check Box 48" hidden="1">
          <a:extLst>
            <a:ext uri="{FF2B5EF4-FFF2-40B4-BE49-F238E27FC236}">
              <a16:creationId xmlns:a16="http://schemas.microsoft.com/office/drawing/2014/main" id="{81E5E9F8-08A8-4E9F-A466-B57E3E6D8A30}"/>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9090" name="Check Box 49" hidden="1">
          <a:extLst>
            <a:ext uri="{FF2B5EF4-FFF2-40B4-BE49-F238E27FC236}">
              <a16:creationId xmlns:a16="http://schemas.microsoft.com/office/drawing/2014/main" id="{ABAB2C32-313F-449B-8C1B-7E28C679B930}"/>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19091" name="Check Box 50" hidden="1">
          <a:extLst>
            <a:ext uri="{FF2B5EF4-FFF2-40B4-BE49-F238E27FC236}">
              <a16:creationId xmlns:a16="http://schemas.microsoft.com/office/drawing/2014/main" id="{5AEF0EEA-B43A-4EA5-BD38-A63E27456A51}"/>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92" name="Check Box 51" hidden="1">
          <a:extLst>
            <a:ext uri="{FF2B5EF4-FFF2-40B4-BE49-F238E27FC236}">
              <a16:creationId xmlns:a16="http://schemas.microsoft.com/office/drawing/2014/main" id="{88CC79D8-7678-4BBC-B4F0-CA60976717BC}"/>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93" name="Check Box 52" hidden="1">
          <a:extLst>
            <a:ext uri="{FF2B5EF4-FFF2-40B4-BE49-F238E27FC236}">
              <a16:creationId xmlns:a16="http://schemas.microsoft.com/office/drawing/2014/main" id="{89D6D335-FB5E-41DC-A1BF-76BD484C8728}"/>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94" name="Check Box 53" hidden="1">
          <a:extLst>
            <a:ext uri="{FF2B5EF4-FFF2-40B4-BE49-F238E27FC236}">
              <a16:creationId xmlns:a16="http://schemas.microsoft.com/office/drawing/2014/main" id="{C4CECA70-D2E5-4F78-9B66-7CCA1AB5FCEA}"/>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95" name="Check Box 54" hidden="1">
          <a:extLst>
            <a:ext uri="{FF2B5EF4-FFF2-40B4-BE49-F238E27FC236}">
              <a16:creationId xmlns:a16="http://schemas.microsoft.com/office/drawing/2014/main" id="{2E65D4A0-7D8C-44B9-BDC5-59A5599551C9}"/>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96" name="Check Box 55" hidden="1">
          <a:extLst>
            <a:ext uri="{FF2B5EF4-FFF2-40B4-BE49-F238E27FC236}">
              <a16:creationId xmlns:a16="http://schemas.microsoft.com/office/drawing/2014/main" id="{85A30CC0-16C8-4897-BB85-6CA78EF54DBF}"/>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19097" name="Check Box 56" hidden="1">
          <a:extLst>
            <a:ext uri="{FF2B5EF4-FFF2-40B4-BE49-F238E27FC236}">
              <a16:creationId xmlns:a16="http://schemas.microsoft.com/office/drawing/2014/main" id="{14421D67-1423-4D4C-B643-5BCB16BD4DB3}"/>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98" name="Check Box 57" hidden="1">
          <a:extLst>
            <a:ext uri="{FF2B5EF4-FFF2-40B4-BE49-F238E27FC236}">
              <a16:creationId xmlns:a16="http://schemas.microsoft.com/office/drawing/2014/main" id="{E21A0044-13DA-4EDC-9E5C-C384E1A88DAE}"/>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099" name="Check Box 58" hidden="1">
          <a:extLst>
            <a:ext uri="{FF2B5EF4-FFF2-40B4-BE49-F238E27FC236}">
              <a16:creationId xmlns:a16="http://schemas.microsoft.com/office/drawing/2014/main" id="{FC2D3792-EE70-4287-9AB9-FC6CA0CEADFE}"/>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100" name="Check Box 59" hidden="1">
          <a:extLst>
            <a:ext uri="{FF2B5EF4-FFF2-40B4-BE49-F238E27FC236}">
              <a16:creationId xmlns:a16="http://schemas.microsoft.com/office/drawing/2014/main" id="{43E0FCC6-D0AD-42EA-A6B4-924893066D35}"/>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101" name="Check Box 60" hidden="1">
          <a:extLst>
            <a:ext uri="{FF2B5EF4-FFF2-40B4-BE49-F238E27FC236}">
              <a16:creationId xmlns:a16="http://schemas.microsoft.com/office/drawing/2014/main" id="{DC73ED10-2353-49B3-A45B-607AD2056DAA}"/>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102" name="Check Box 61" hidden="1">
          <a:extLst>
            <a:ext uri="{FF2B5EF4-FFF2-40B4-BE49-F238E27FC236}">
              <a16:creationId xmlns:a16="http://schemas.microsoft.com/office/drawing/2014/main" id="{BC793653-E8D0-43FD-BE12-CEB793E113CC}"/>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103" name="Check Box 62" hidden="1">
          <a:extLst>
            <a:ext uri="{FF2B5EF4-FFF2-40B4-BE49-F238E27FC236}">
              <a16:creationId xmlns:a16="http://schemas.microsoft.com/office/drawing/2014/main" id="{9AC90FB7-31B0-4C40-915E-3063397A42E1}"/>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19104" name="Check Box 63" hidden="1">
          <a:extLst>
            <a:ext uri="{FF2B5EF4-FFF2-40B4-BE49-F238E27FC236}">
              <a16:creationId xmlns:a16="http://schemas.microsoft.com/office/drawing/2014/main" id="{6B1EE3BE-29D3-43FE-A7A3-9F92C3A2222A}"/>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05" name="Check Box 64" hidden="1">
          <a:extLst>
            <a:ext uri="{FF2B5EF4-FFF2-40B4-BE49-F238E27FC236}">
              <a16:creationId xmlns:a16="http://schemas.microsoft.com/office/drawing/2014/main" id="{75E9D848-15EF-45AA-BDA3-04D800518A3A}"/>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06" name="Check Box 65" hidden="1">
          <a:extLst>
            <a:ext uri="{FF2B5EF4-FFF2-40B4-BE49-F238E27FC236}">
              <a16:creationId xmlns:a16="http://schemas.microsoft.com/office/drawing/2014/main" id="{8F761CB7-B210-43DC-9D2A-0778D3E730FB}"/>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07" name="Check Box 66" hidden="1">
          <a:extLst>
            <a:ext uri="{FF2B5EF4-FFF2-40B4-BE49-F238E27FC236}">
              <a16:creationId xmlns:a16="http://schemas.microsoft.com/office/drawing/2014/main" id="{99333311-9CA4-4AF9-AF56-3565BB3E73C5}"/>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08" name="Check Box 67" hidden="1">
          <a:extLst>
            <a:ext uri="{FF2B5EF4-FFF2-40B4-BE49-F238E27FC236}">
              <a16:creationId xmlns:a16="http://schemas.microsoft.com/office/drawing/2014/main" id="{C1D56B16-23CD-4C1A-84A6-663DBA64A8E4}"/>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09" name="Check Box 68" hidden="1">
          <a:extLst>
            <a:ext uri="{FF2B5EF4-FFF2-40B4-BE49-F238E27FC236}">
              <a16:creationId xmlns:a16="http://schemas.microsoft.com/office/drawing/2014/main" id="{9B29EF80-DBFA-4C30-A7B7-B9DE2DD4FDCD}"/>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10" name="Check Box 69" hidden="1">
          <a:extLst>
            <a:ext uri="{FF2B5EF4-FFF2-40B4-BE49-F238E27FC236}">
              <a16:creationId xmlns:a16="http://schemas.microsoft.com/office/drawing/2014/main" id="{372C20DA-C641-4952-9EC9-F7F094095679}"/>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11" name="Check Box 70" hidden="1">
          <a:extLst>
            <a:ext uri="{FF2B5EF4-FFF2-40B4-BE49-F238E27FC236}">
              <a16:creationId xmlns:a16="http://schemas.microsoft.com/office/drawing/2014/main" id="{D7D0FFBD-6439-4882-9812-F2BFB77054B4}"/>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19112" name="Check Box 71" hidden="1">
          <a:extLst>
            <a:ext uri="{FF2B5EF4-FFF2-40B4-BE49-F238E27FC236}">
              <a16:creationId xmlns:a16="http://schemas.microsoft.com/office/drawing/2014/main" id="{B7FFD7FB-CD63-447B-B583-F48418A72051}"/>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13" name="Check Box 72" hidden="1">
          <a:extLst>
            <a:ext uri="{FF2B5EF4-FFF2-40B4-BE49-F238E27FC236}">
              <a16:creationId xmlns:a16="http://schemas.microsoft.com/office/drawing/2014/main" id="{BD250299-DB39-4984-A83F-75E91B894757}"/>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14" name="Check Box 73" hidden="1">
          <a:extLst>
            <a:ext uri="{FF2B5EF4-FFF2-40B4-BE49-F238E27FC236}">
              <a16:creationId xmlns:a16="http://schemas.microsoft.com/office/drawing/2014/main" id="{DC8726DB-E267-4BD8-BCCF-D21A66663C35}"/>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15" name="Check Box 74" hidden="1">
          <a:extLst>
            <a:ext uri="{FF2B5EF4-FFF2-40B4-BE49-F238E27FC236}">
              <a16:creationId xmlns:a16="http://schemas.microsoft.com/office/drawing/2014/main" id="{9EE0BA9E-4C97-45B1-A4C6-089DDF26280E}"/>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16" name="Check Box 75" hidden="1">
          <a:extLst>
            <a:ext uri="{FF2B5EF4-FFF2-40B4-BE49-F238E27FC236}">
              <a16:creationId xmlns:a16="http://schemas.microsoft.com/office/drawing/2014/main" id="{ECBD6345-FFAE-4286-ACE4-0D63F0DDAED5}"/>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17" name="Check Box 76" hidden="1">
          <a:extLst>
            <a:ext uri="{FF2B5EF4-FFF2-40B4-BE49-F238E27FC236}">
              <a16:creationId xmlns:a16="http://schemas.microsoft.com/office/drawing/2014/main" id="{70F3EED6-2340-4969-A66A-3C20435068DA}"/>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18" name="Check Box 77" hidden="1">
          <a:extLst>
            <a:ext uri="{FF2B5EF4-FFF2-40B4-BE49-F238E27FC236}">
              <a16:creationId xmlns:a16="http://schemas.microsoft.com/office/drawing/2014/main" id="{F3A412A1-E302-4EDE-81CB-F854DDBEEE48}"/>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19" name="Check Box 78" hidden="1">
          <a:extLst>
            <a:ext uri="{FF2B5EF4-FFF2-40B4-BE49-F238E27FC236}">
              <a16:creationId xmlns:a16="http://schemas.microsoft.com/office/drawing/2014/main" id="{22A34C98-64CE-4323-A5C5-5040170A5AED}"/>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20" name="Check Box 79" hidden="1">
          <a:extLst>
            <a:ext uri="{FF2B5EF4-FFF2-40B4-BE49-F238E27FC236}">
              <a16:creationId xmlns:a16="http://schemas.microsoft.com/office/drawing/2014/main" id="{B38BBC6E-5CD0-4351-81AC-3A16AA614491}"/>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19121" name="Check Box 80" hidden="1">
          <a:extLst>
            <a:ext uri="{FF2B5EF4-FFF2-40B4-BE49-F238E27FC236}">
              <a16:creationId xmlns:a16="http://schemas.microsoft.com/office/drawing/2014/main" id="{EB39B197-9381-4541-B56D-794749B47A7A}"/>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2" name="Check Box 81" hidden="1">
          <a:extLst>
            <a:ext uri="{FF2B5EF4-FFF2-40B4-BE49-F238E27FC236}">
              <a16:creationId xmlns:a16="http://schemas.microsoft.com/office/drawing/2014/main" id="{92168A10-77F4-4771-A792-CC9F161FBEAB}"/>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3" name="Check Box 82" hidden="1">
          <a:extLst>
            <a:ext uri="{FF2B5EF4-FFF2-40B4-BE49-F238E27FC236}">
              <a16:creationId xmlns:a16="http://schemas.microsoft.com/office/drawing/2014/main" id="{B6DA6EA4-01E4-4733-A8B4-B3C0C7E10C1B}"/>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4" name="Check Box 83" hidden="1">
          <a:extLst>
            <a:ext uri="{FF2B5EF4-FFF2-40B4-BE49-F238E27FC236}">
              <a16:creationId xmlns:a16="http://schemas.microsoft.com/office/drawing/2014/main" id="{5C6898FD-152E-4D8C-9357-A9DAD81E8842}"/>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5" name="Check Box 84" hidden="1">
          <a:extLst>
            <a:ext uri="{FF2B5EF4-FFF2-40B4-BE49-F238E27FC236}">
              <a16:creationId xmlns:a16="http://schemas.microsoft.com/office/drawing/2014/main" id="{D68D0899-331F-4D3A-A514-CF9273B003EA}"/>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6" name="Check Box 85" hidden="1">
          <a:extLst>
            <a:ext uri="{FF2B5EF4-FFF2-40B4-BE49-F238E27FC236}">
              <a16:creationId xmlns:a16="http://schemas.microsoft.com/office/drawing/2014/main" id="{BA8A7AE5-20F6-4A5C-90FC-DFB523EA7723}"/>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7" name="Check Box 86" hidden="1">
          <a:extLst>
            <a:ext uri="{FF2B5EF4-FFF2-40B4-BE49-F238E27FC236}">
              <a16:creationId xmlns:a16="http://schemas.microsoft.com/office/drawing/2014/main" id="{21E88EE7-4786-4AD2-8037-10F2E8D596C3}"/>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8" name="Check Box 87" hidden="1">
          <a:extLst>
            <a:ext uri="{FF2B5EF4-FFF2-40B4-BE49-F238E27FC236}">
              <a16:creationId xmlns:a16="http://schemas.microsoft.com/office/drawing/2014/main" id="{4090F422-5A7F-41A7-8B01-09D6FE2E16AC}"/>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29" name="Check Box 88" hidden="1">
          <a:extLst>
            <a:ext uri="{FF2B5EF4-FFF2-40B4-BE49-F238E27FC236}">
              <a16:creationId xmlns:a16="http://schemas.microsoft.com/office/drawing/2014/main" id="{1108D377-342C-4EC9-BB10-4DB5DB5152A1}"/>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30" name="Check Box 89" hidden="1">
          <a:extLst>
            <a:ext uri="{FF2B5EF4-FFF2-40B4-BE49-F238E27FC236}">
              <a16:creationId xmlns:a16="http://schemas.microsoft.com/office/drawing/2014/main" id="{BE30C329-445F-4019-9740-171875AA9387}"/>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19131" name="Check Box 90" hidden="1">
          <a:extLst>
            <a:ext uri="{FF2B5EF4-FFF2-40B4-BE49-F238E27FC236}">
              <a16:creationId xmlns:a16="http://schemas.microsoft.com/office/drawing/2014/main" id="{192B26AD-2FD7-46F7-B956-D323F1042219}"/>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2" name="Check Box 91" hidden="1">
          <a:extLst>
            <a:ext uri="{FF2B5EF4-FFF2-40B4-BE49-F238E27FC236}">
              <a16:creationId xmlns:a16="http://schemas.microsoft.com/office/drawing/2014/main" id="{DE68997A-0295-4E71-9241-F47D7EA46D71}"/>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3" name="Check Box 92" hidden="1">
          <a:extLst>
            <a:ext uri="{FF2B5EF4-FFF2-40B4-BE49-F238E27FC236}">
              <a16:creationId xmlns:a16="http://schemas.microsoft.com/office/drawing/2014/main" id="{A88E728C-0726-4473-9B38-8214167C5DF2}"/>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4" name="Check Box 93" hidden="1">
          <a:extLst>
            <a:ext uri="{FF2B5EF4-FFF2-40B4-BE49-F238E27FC236}">
              <a16:creationId xmlns:a16="http://schemas.microsoft.com/office/drawing/2014/main" id="{3A4FD9D8-D937-4D86-BABA-BAFA52DFED56}"/>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5" name="Check Box 94" hidden="1">
          <a:extLst>
            <a:ext uri="{FF2B5EF4-FFF2-40B4-BE49-F238E27FC236}">
              <a16:creationId xmlns:a16="http://schemas.microsoft.com/office/drawing/2014/main" id="{679B93F4-A89A-411D-A2F2-F99BEA67F509}"/>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6" name="Check Box 95" hidden="1">
          <a:extLst>
            <a:ext uri="{FF2B5EF4-FFF2-40B4-BE49-F238E27FC236}">
              <a16:creationId xmlns:a16="http://schemas.microsoft.com/office/drawing/2014/main" id="{93F91C5C-1290-48C0-8522-5493AED193EE}"/>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7" name="Check Box 96" hidden="1">
          <a:extLst>
            <a:ext uri="{FF2B5EF4-FFF2-40B4-BE49-F238E27FC236}">
              <a16:creationId xmlns:a16="http://schemas.microsoft.com/office/drawing/2014/main" id="{E3049B35-85B4-4A5D-8B83-865F6F9CB8D2}"/>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8" name="Check Box 97" hidden="1">
          <a:extLst>
            <a:ext uri="{FF2B5EF4-FFF2-40B4-BE49-F238E27FC236}">
              <a16:creationId xmlns:a16="http://schemas.microsoft.com/office/drawing/2014/main" id="{E4225829-2A2D-45F3-9D46-B5EED63B287F}"/>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39" name="Check Box 98" hidden="1">
          <a:extLst>
            <a:ext uri="{FF2B5EF4-FFF2-40B4-BE49-F238E27FC236}">
              <a16:creationId xmlns:a16="http://schemas.microsoft.com/office/drawing/2014/main" id="{6D4D0C93-7AC7-4380-BC9A-6FFA21836A86}"/>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40" name="Check Box 99" hidden="1">
          <a:extLst>
            <a:ext uri="{FF2B5EF4-FFF2-40B4-BE49-F238E27FC236}">
              <a16:creationId xmlns:a16="http://schemas.microsoft.com/office/drawing/2014/main" id="{0C41CA53-1327-408F-9AE0-DA86175A26F0}"/>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41" name="Check Box 100" hidden="1">
          <a:extLst>
            <a:ext uri="{FF2B5EF4-FFF2-40B4-BE49-F238E27FC236}">
              <a16:creationId xmlns:a16="http://schemas.microsoft.com/office/drawing/2014/main" id="{499B70A3-E228-4C81-B7EA-79593C64E393}"/>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19142" name="Check Box 101" hidden="1">
          <a:extLst>
            <a:ext uri="{FF2B5EF4-FFF2-40B4-BE49-F238E27FC236}">
              <a16:creationId xmlns:a16="http://schemas.microsoft.com/office/drawing/2014/main" id="{6A591E21-BEEF-48C5-8BE9-9213CE367051}"/>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43" name="Check Box 102" hidden="1">
          <a:extLst>
            <a:ext uri="{FF2B5EF4-FFF2-40B4-BE49-F238E27FC236}">
              <a16:creationId xmlns:a16="http://schemas.microsoft.com/office/drawing/2014/main" id="{224E8FCE-72A8-48B4-8287-5A6AFEA46504}"/>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44" name="Check Box 103" hidden="1">
          <a:extLst>
            <a:ext uri="{FF2B5EF4-FFF2-40B4-BE49-F238E27FC236}">
              <a16:creationId xmlns:a16="http://schemas.microsoft.com/office/drawing/2014/main" id="{D9221A6E-E185-4492-82AB-4A17ADA605E3}"/>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45" name="Check Box 104" hidden="1">
          <a:extLst>
            <a:ext uri="{FF2B5EF4-FFF2-40B4-BE49-F238E27FC236}">
              <a16:creationId xmlns:a16="http://schemas.microsoft.com/office/drawing/2014/main" id="{80325EFB-8017-4FA4-84EA-62FB9E896217}"/>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46" name="Check Box 105" hidden="1">
          <a:extLst>
            <a:ext uri="{FF2B5EF4-FFF2-40B4-BE49-F238E27FC236}">
              <a16:creationId xmlns:a16="http://schemas.microsoft.com/office/drawing/2014/main" id="{80144249-D6BD-4099-BF9F-9719C95A139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47" name="Check Box 106" hidden="1">
          <a:extLst>
            <a:ext uri="{FF2B5EF4-FFF2-40B4-BE49-F238E27FC236}">
              <a16:creationId xmlns:a16="http://schemas.microsoft.com/office/drawing/2014/main" id="{00DA7CF5-CA74-4441-BC90-EAFB7E538D96}"/>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48" name="Check Box 107" hidden="1">
          <a:extLst>
            <a:ext uri="{FF2B5EF4-FFF2-40B4-BE49-F238E27FC236}">
              <a16:creationId xmlns:a16="http://schemas.microsoft.com/office/drawing/2014/main" id="{5AA5F52F-BCA2-4112-B7C7-F40B4EE75860}"/>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49" name="Check Box 108" hidden="1">
          <a:extLst>
            <a:ext uri="{FF2B5EF4-FFF2-40B4-BE49-F238E27FC236}">
              <a16:creationId xmlns:a16="http://schemas.microsoft.com/office/drawing/2014/main" id="{E9763F16-4C9A-4D93-8372-1FBCA6E7794D}"/>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50" name="Check Box 109" hidden="1">
          <a:extLst>
            <a:ext uri="{FF2B5EF4-FFF2-40B4-BE49-F238E27FC236}">
              <a16:creationId xmlns:a16="http://schemas.microsoft.com/office/drawing/2014/main" id="{DE5F4813-A243-4B88-A276-598D23632DE9}"/>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51" name="Check Box 110" hidden="1">
          <a:extLst>
            <a:ext uri="{FF2B5EF4-FFF2-40B4-BE49-F238E27FC236}">
              <a16:creationId xmlns:a16="http://schemas.microsoft.com/office/drawing/2014/main" id="{C0F8B888-0129-4044-A1AB-2A61F0D8D0D1}"/>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52" name="Check Box 111" hidden="1">
          <a:extLst>
            <a:ext uri="{FF2B5EF4-FFF2-40B4-BE49-F238E27FC236}">
              <a16:creationId xmlns:a16="http://schemas.microsoft.com/office/drawing/2014/main" id="{D84638E1-0ED8-4B23-80FF-29D6AA361917}"/>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53" name="Check Box 112" hidden="1">
          <a:extLst>
            <a:ext uri="{FF2B5EF4-FFF2-40B4-BE49-F238E27FC236}">
              <a16:creationId xmlns:a16="http://schemas.microsoft.com/office/drawing/2014/main" id="{97BDDC6D-D9FA-4527-83E2-67662EDCEFA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19154" name="Check Box 113" hidden="1">
          <a:extLst>
            <a:ext uri="{FF2B5EF4-FFF2-40B4-BE49-F238E27FC236}">
              <a16:creationId xmlns:a16="http://schemas.microsoft.com/office/drawing/2014/main" id="{4F2D0141-7D30-4114-85F4-E54AF5FF8CA4}"/>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55" name="Check Box 114" hidden="1">
          <a:extLst>
            <a:ext uri="{FF2B5EF4-FFF2-40B4-BE49-F238E27FC236}">
              <a16:creationId xmlns:a16="http://schemas.microsoft.com/office/drawing/2014/main" id="{755136B3-B476-476C-AFE0-77DF663672A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56" name="Check Box 115" hidden="1">
          <a:extLst>
            <a:ext uri="{FF2B5EF4-FFF2-40B4-BE49-F238E27FC236}">
              <a16:creationId xmlns:a16="http://schemas.microsoft.com/office/drawing/2014/main" id="{5397563C-3205-43ED-90A3-7C522428B4E3}"/>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57" name="Check Box 116" hidden="1">
          <a:extLst>
            <a:ext uri="{FF2B5EF4-FFF2-40B4-BE49-F238E27FC236}">
              <a16:creationId xmlns:a16="http://schemas.microsoft.com/office/drawing/2014/main" id="{65B36470-613E-4F06-A10C-F01758A48CE0}"/>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58" name="Check Box 117" hidden="1">
          <a:extLst>
            <a:ext uri="{FF2B5EF4-FFF2-40B4-BE49-F238E27FC236}">
              <a16:creationId xmlns:a16="http://schemas.microsoft.com/office/drawing/2014/main" id="{F2336468-5316-4542-B6FA-C912F914D245}"/>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59" name="Check Box 118" hidden="1">
          <a:extLst>
            <a:ext uri="{FF2B5EF4-FFF2-40B4-BE49-F238E27FC236}">
              <a16:creationId xmlns:a16="http://schemas.microsoft.com/office/drawing/2014/main" id="{CFF53139-B22D-4677-BE70-F4F63EB45AFA}"/>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0" name="Check Box 119" hidden="1">
          <a:extLst>
            <a:ext uri="{FF2B5EF4-FFF2-40B4-BE49-F238E27FC236}">
              <a16:creationId xmlns:a16="http://schemas.microsoft.com/office/drawing/2014/main" id="{FF8D9CCF-6FAE-4E2D-BF77-BEF281C45E18}"/>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1" name="Check Box 120" hidden="1">
          <a:extLst>
            <a:ext uri="{FF2B5EF4-FFF2-40B4-BE49-F238E27FC236}">
              <a16:creationId xmlns:a16="http://schemas.microsoft.com/office/drawing/2014/main" id="{7149BF41-E4C8-4B8E-9169-79418FB8C7E1}"/>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2" name="Check Box 121" hidden="1">
          <a:extLst>
            <a:ext uri="{FF2B5EF4-FFF2-40B4-BE49-F238E27FC236}">
              <a16:creationId xmlns:a16="http://schemas.microsoft.com/office/drawing/2014/main" id="{D06DA198-8A99-4C99-8036-7E8FF8B75AE4}"/>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3" name="Check Box 122" hidden="1">
          <a:extLst>
            <a:ext uri="{FF2B5EF4-FFF2-40B4-BE49-F238E27FC236}">
              <a16:creationId xmlns:a16="http://schemas.microsoft.com/office/drawing/2014/main" id="{8B575AF7-5E4F-4409-A8BF-45698F358D1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4" name="Check Box 123" hidden="1">
          <a:extLst>
            <a:ext uri="{FF2B5EF4-FFF2-40B4-BE49-F238E27FC236}">
              <a16:creationId xmlns:a16="http://schemas.microsoft.com/office/drawing/2014/main" id="{F6CDEA7A-D777-418A-ACC8-E66D935A2AE5}"/>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5" name="Check Box 124" hidden="1">
          <a:extLst>
            <a:ext uri="{FF2B5EF4-FFF2-40B4-BE49-F238E27FC236}">
              <a16:creationId xmlns:a16="http://schemas.microsoft.com/office/drawing/2014/main" id="{A295382D-3CF3-43BA-878E-6BFF3A975E96}"/>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6" name="Check Box 125" hidden="1">
          <a:extLst>
            <a:ext uri="{FF2B5EF4-FFF2-40B4-BE49-F238E27FC236}">
              <a16:creationId xmlns:a16="http://schemas.microsoft.com/office/drawing/2014/main" id="{0B05E255-C13E-497D-BD99-C0DBFE18036C}"/>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19167" name="Check Box 126" hidden="1">
          <a:extLst>
            <a:ext uri="{FF2B5EF4-FFF2-40B4-BE49-F238E27FC236}">
              <a16:creationId xmlns:a16="http://schemas.microsoft.com/office/drawing/2014/main" id="{1C049B36-065D-40F8-A7A7-EF7A2C4DE94D}"/>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72</xdr:row>
      <xdr:rowOff>1371600</xdr:rowOff>
    </xdr:from>
    <xdr:ext cx="381000" cy="228600"/>
    <xdr:sp macro="" textlink="">
      <xdr:nvSpPr>
        <xdr:cNvPr id="19168" name="Check Box 127" hidden="1">
          <a:extLst>
            <a:ext uri="{FF2B5EF4-FFF2-40B4-BE49-F238E27FC236}">
              <a16:creationId xmlns:a16="http://schemas.microsoft.com/office/drawing/2014/main" id="{74B1B7DB-D655-45F2-8CC8-36D3B8C156FC}"/>
            </a:ext>
          </a:extLst>
        </xdr:cNvPr>
        <xdr:cNvSpPr/>
      </xdr:nvSpPr>
      <xdr:spPr bwMode="auto">
        <a:xfrm>
          <a:off x="191452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59</xdr:row>
      <xdr:rowOff>19050</xdr:rowOff>
    </xdr:from>
    <xdr:to>
      <xdr:col>11</xdr:col>
      <xdr:colOff>591862</xdr:colOff>
      <xdr:row>59</xdr:row>
      <xdr:rowOff>287062</xdr:rowOff>
    </xdr:to>
    <xdr:sp macro="" textlink="" fLocksText="0">
      <xdr:nvSpPr>
        <xdr:cNvPr id="19169" name="Check Box 110" hidden="1">
          <a:extLst>
            <a:ext uri="{FF2B5EF4-FFF2-40B4-BE49-F238E27FC236}">
              <a16:creationId xmlns:a16="http://schemas.microsoft.com/office/drawing/2014/main" id="{F8D294AA-23D3-47E1-81A7-7D3CF6283FC9}"/>
            </a:ext>
          </a:extLst>
        </xdr:cNvPr>
        <xdr:cNvSpPr>
          <a:spLocks noRot="1"/>
        </xdr:cNvSpPr>
      </xdr:nvSpPr>
      <xdr:spPr>
        <a:xfrm>
          <a:off x="1911667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19170" name="Check Box 28" hidden="1">
          <a:extLst>
            <a:ext uri="{FF2B5EF4-FFF2-40B4-BE49-F238E27FC236}">
              <a16:creationId xmlns:a16="http://schemas.microsoft.com/office/drawing/2014/main" id="{E7A4B980-53A1-4DD1-BAF0-1140D04E1E64}"/>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60</xdr:row>
      <xdr:rowOff>19050</xdr:rowOff>
    </xdr:from>
    <xdr:to>
      <xdr:col>11</xdr:col>
      <xdr:colOff>591862</xdr:colOff>
      <xdr:row>60</xdr:row>
      <xdr:rowOff>287062</xdr:rowOff>
    </xdr:to>
    <xdr:sp macro="" textlink="" fLocksText="0">
      <xdr:nvSpPr>
        <xdr:cNvPr id="19171" name="Check Box 111" hidden="1">
          <a:extLst>
            <a:ext uri="{FF2B5EF4-FFF2-40B4-BE49-F238E27FC236}">
              <a16:creationId xmlns:a16="http://schemas.microsoft.com/office/drawing/2014/main" id="{BD730B5C-5E82-4BC8-8FC3-872800E42BEC}"/>
            </a:ext>
          </a:extLst>
        </xdr:cNvPr>
        <xdr:cNvSpPr>
          <a:spLocks noRot="1"/>
        </xdr:cNvSpPr>
      </xdr:nvSpPr>
      <xdr:spPr>
        <a:xfrm>
          <a:off x="191166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19172" name="Check Box 28" hidden="1">
          <a:extLst>
            <a:ext uri="{FF2B5EF4-FFF2-40B4-BE49-F238E27FC236}">
              <a16:creationId xmlns:a16="http://schemas.microsoft.com/office/drawing/2014/main" id="{92174E30-D8C2-4203-A1CB-0835954A07A7}"/>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591862</xdr:colOff>
      <xdr:row>61</xdr:row>
      <xdr:rowOff>287062</xdr:rowOff>
    </xdr:to>
    <xdr:sp macro="" textlink="" fLocksText="0">
      <xdr:nvSpPr>
        <xdr:cNvPr id="19173" name="Check Box 112" hidden="1">
          <a:extLst>
            <a:ext uri="{FF2B5EF4-FFF2-40B4-BE49-F238E27FC236}">
              <a16:creationId xmlns:a16="http://schemas.microsoft.com/office/drawing/2014/main" id="{22FB4D01-7025-4B6F-A6A2-F8BAB393E7AC}"/>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19174" name="Check Box 28" hidden="1">
          <a:extLst>
            <a:ext uri="{FF2B5EF4-FFF2-40B4-BE49-F238E27FC236}">
              <a16:creationId xmlns:a16="http://schemas.microsoft.com/office/drawing/2014/main" id="{ACCBF09E-47AA-4372-BF6D-8E963D53E8BC}"/>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591862</xdr:colOff>
      <xdr:row>62</xdr:row>
      <xdr:rowOff>245881</xdr:rowOff>
    </xdr:to>
    <xdr:sp macro="" textlink="" fLocksText="0">
      <xdr:nvSpPr>
        <xdr:cNvPr id="19175" name="Check Box 113" hidden="1">
          <a:extLst>
            <a:ext uri="{FF2B5EF4-FFF2-40B4-BE49-F238E27FC236}">
              <a16:creationId xmlns:a16="http://schemas.microsoft.com/office/drawing/2014/main" id="{F4BC9B1A-A8C5-4078-9AA5-3B3B8BB5F199}"/>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381000"/>
    <xdr:sp macro="" textlink="">
      <xdr:nvSpPr>
        <xdr:cNvPr id="19176" name="Check Box 28" hidden="1">
          <a:extLst>
            <a:ext uri="{FF2B5EF4-FFF2-40B4-BE49-F238E27FC236}">
              <a16:creationId xmlns:a16="http://schemas.microsoft.com/office/drawing/2014/main" id="{AE6A784A-C800-4B9D-9546-225A2CAE252E}"/>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591862</xdr:colOff>
      <xdr:row>63</xdr:row>
      <xdr:rowOff>287062</xdr:rowOff>
    </xdr:to>
    <xdr:sp macro="" textlink="" fLocksText="0">
      <xdr:nvSpPr>
        <xdr:cNvPr id="19177" name="Check Box 114" hidden="1">
          <a:extLst>
            <a:ext uri="{FF2B5EF4-FFF2-40B4-BE49-F238E27FC236}">
              <a16:creationId xmlns:a16="http://schemas.microsoft.com/office/drawing/2014/main" id="{BD931809-50E0-4CDA-84E7-669B61812B09}"/>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63</xdr:row>
      <xdr:rowOff>1371600</xdr:rowOff>
    </xdr:from>
    <xdr:ext cx="381000" cy="381000"/>
    <xdr:sp macro="" textlink="">
      <xdr:nvSpPr>
        <xdr:cNvPr id="19178" name="Check Box 28" hidden="1">
          <a:extLst>
            <a:ext uri="{FF2B5EF4-FFF2-40B4-BE49-F238E27FC236}">
              <a16:creationId xmlns:a16="http://schemas.microsoft.com/office/drawing/2014/main" id="{BBAEF058-76C4-41D6-BD40-12D82C4783EA}"/>
            </a:ext>
          </a:extLst>
        </xdr:cNvPr>
        <xdr:cNvSpPr/>
      </xdr:nvSpPr>
      <xdr:spPr bwMode="auto">
        <a:xfrm>
          <a:off x="1914525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64</xdr:row>
      <xdr:rowOff>19050</xdr:rowOff>
    </xdr:from>
    <xdr:to>
      <xdr:col>11</xdr:col>
      <xdr:colOff>591862</xdr:colOff>
      <xdr:row>64</xdr:row>
      <xdr:rowOff>287062</xdr:rowOff>
    </xdr:to>
    <xdr:sp macro="" textlink="" fLocksText="0">
      <xdr:nvSpPr>
        <xdr:cNvPr id="19179" name="Check Box 115" hidden="1">
          <a:extLst>
            <a:ext uri="{FF2B5EF4-FFF2-40B4-BE49-F238E27FC236}">
              <a16:creationId xmlns:a16="http://schemas.microsoft.com/office/drawing/2014/main" id="{7F77A24A-EDEA-4732-BBEB-35BEC84E3122}"/>
            </a:ext>
          </a:extLst>
        </xdr:cNvPr>
        <xdr:cNvSpPr>
          <a:spLocks noRot="1"/>
        </xdr:cNvSpPr>
      </xdr:nvSpPr>
      <xdr:spPr>
        <a:xfrm>
          <a:off x="1911667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64</xdr:row>
      <xdr:rowOff>1371600</xdr:rowOff>
    </xdr:from>
    <xdr:ext cx="381000" cy="381000"/>
    <xdr:sp macro="" textlink="">
      <xdr:nvSpPr>
        <xdr:cNvPr id="19180" name="Check Box 28" hidden="1">
          <a:extLst>
            <a:ext uri="{FF2B5EF4-FFF2-40B4-BE49-F238E27FC236}">
              <a16:creationId xmlns:a16="http://schemas.microsoft.com/office/drawing/2014/main" id="{73889427-12B9-49DB-849B-3CD4FF4BE4A4}"/>
            </a:ext>
          </a:extLst>
        </xdr:cNvPr>
        <xdr:cNvSpPr/>
      </xdr:nvSpPr>
      <xdr:spPr bwMode="auto">
        <a:xfrm>
          <a:off x="1914525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65</xdr:row>
      <xdr:rowOff>19050</xdr:rowOff>
    </xdr:from>
    <xdr:to>
      <xdr:col>11</xdr:col>
      <xdr:colOff>591862</xdr:colOff>
      <xdr:row>65</xdr:row>
      <xdr:rowOff>287062</xdr:rowOff>
    </xdr:to>
    <xdr:sp macro="" textlink="" fLocksText="0">
      <xdr:nvSpPr>
        <xdr:cNvPr id="19181" name="Check Box 116" hidden="1">
          <a:extLst>
            <a:ext uri="{FF2B5EF4-FFF2-40B4-BE49-F238E27FC236}">
              <a16:creationId xmlns:a16="http://schemas.microsoft.com/office/drawing/2014/main" id="{702CE984-C014-40DD-A8D3-D331267FF24A}"/>
            </a:ext>
          </a:extLst>
        </xdr:cNvPr>
        <xdr:cNvSpPr>
          <a:spLocks noRot="1"/>
        </xdr:cNvSpPr>
      </xdr:nvSpPr>
      <xdr:spPr>
        <a:xfrm>
          <a:off x="1911667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65</xdr:row>
      <xdr:rowOff>1371600</xdr:rowOff>
    </xdr:from>
    <xdr:ext cx="381000" cy="381000"/>
    <xdr:sp macro="" textlink="">
      <xdr:nvSpPr>
        <xdr:cNvPr id="19182" name="Check Box 28" hidden="1">
          <a:extLst>
            <a:ext uri="{FF2B5EF4-FFF2-40B4-BE49-F238E27FC236}">
              <a16:creationId xmlns:a16="http://schemas.microsoft.com/office/drawing/2014/main" id="{5D4888BE-D443-4FFD-A66F-7C4548DBFFBF}"/>
            </a:ext>
          </a:extLst>
        </xdr:cNvPr>
        <xdr:cNvSpPr/>
      </xdr:nvSpPr>
      <xdr:spPr bwMode="auto">
        <a:xfrm>
          <a:off x="1914525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66</xdr:row>
      <xdr:rowOff>19050</xdr:rowOff>
    </xdr:from>
    <xdr:to>
      <xdr:col>11</xdr:col>
      <xdr:colOff>591862</xdr:colOff>
      <xdr:row>66</xdr:row>
      <xdr:rowOff>287062</xdr:rowOff>
    </xdr:to>
    <xdr:sp macro="" textlink="" fLocksText="0">
      <xdr:nvSpPr>
        <xdr:cNvPr id="19183" name="Check Box 117" hidden="1">
          <a:extLst>
            <a:ext uri="{FF2B5EF4-FFF2-40B4-BE49-F238E27FC236}">
              <a16:creationId xmlns:a16="http://schemas.microsoft.com/office/drawing/2014/main" id="{7A0235D6-7078-4528-8FF5-570AB49030C4}"/>
            </a:ext>
          </a:extLst>
        </xdr:cNvPr>
        <xdr:cNvSpPr>
          <a:spLocks noRot="1"/>
        </xdr:cNvSpPr>
      </xdr:nvSpPr>
      <xdr:spPr>
        <a:xfrm>
          <a:off x="1911667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66</xdr:row>
      <xdr:rowOff>1371600</xdr:rowOff>
    </xdr:from>
    <xdr:ext cx="381000" cy="381000"/>
    <xdr:sp macro="" textlink="">
      <xdr:nvSpPr>
        <xdr:cNvPr id="19184" name="Check Box 28" hidden="1">
          <a:extLst>
            <a:ext uri="{FF2B5EF4-FFF2-40B4-BE49-F238E27FC236}">
              <a16:creationId xmlns:a16="http://schemas.microsoft.com/office/drawing/2014/main" id="{25679AED-D715-445D-B4E0-7DD497F3913B}"/>
            </a:ext>
          </a:extLst>
        </xdr:cNvPr>
        <xdr:cNvSpPr/>
      </xdr:nvSpPr>
      <xdr:spPr bwMode="auto">
        <a:xfrm>
          <a:off x="1914525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67</xdr:row>
      <xdr:rowOff>19050</xdr:rowOff>
    </xdr:from>
    <xdr:to>
      <xdr:col>11</xdr:col>
      <xdr:colOff>591862</xdr:colOff>
      <xdr:row>67</xdr:row>
      <xdr:rowOff>287062</xdr:rowOff>
    </xdr:to>
    <xdr:sp macro="" textlink="" fLocksText="0">
      <xdr:nvSpPr>
        <xdr:cNvPr id="19185" name="Check Box 118" hidden="1">
          <a:extLst>
            <a:ext uri="{FF2B5EF4-FFF2-40B4-BE49-F238E27FC236}">
              <a16:creationId xmlns:a16="http://schemas.microsoft.com/office/drawing/2014/main" id="{79E0E6F9-8724-4E93-8109-81BB951D0A17}"/>
            </a:ext>
          </a:extLst>
        </xdr:cNvPr>
        <xdr:cNvSpPr>
          <a:spLocks noRot="1"/>
        </xdr:cNvSpPr>
      </xdr:nvSpPr>
      <xdr:spPr>
        <a:xfrm>
          <a:off x="1911667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67</xdr:row>
      <xdr:rowOff>1371600</xdr:rowOff>
    </xdr:from>
    <xdr:ext cx="381000" cy="381000"/>
    <xdr:sp macro="" textlink="">
      <xdr:nvSpPr>
        <xdr:cNvPr id="19186" name="Check Box 28" hidden="1">
          <a:extLst>
            <a:ext uri="{FF2B5EF4-FFF2-40B4-BE49-F238E27FC236}">
              <a16:creationId xmlns:a16="http://schemas.microsoft.com/office/drawing/2014/main" id="{698F32FD-D8D1-4517-A733-853B41869FD7}"/>
            </a:ext>
          </a:extLst>
        </xdr:cNvPr>
        <xdr:cNvSpPr/>
      </xdr:nvSpPr>
      <xdr:spPr bwMode="auto">
        <a:xfrm>
          <a:off x="1914525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68</xdr:row>
      <xdr:rowOff>19050</xdr:rowOff>
    </xdr:from>
    <xdr:to>
      <xdr:col>11</xdr:col>
      <xdr:colOff>591862</xdr:colOff>
      <xdr:row>68</xdr:row>
      <xdr:rowOff>287062</xdr:rowOff>
    </xdr:to>
    <xdr:sp macro="" textlink="" fLocksText="0">
      <xdr:nvSpPr>
        <xdr:cNvPr id="19187" name="Check Box 119" hidden="1">
          <a:extLst>
            <a:ext uri="{FF2B5EF4-FFF2-40B4-BE49-F238E27FC236}">
              <a16:creationId xmlns:a16="http://schemas.microsoft.com/office/drawing/2014/main" id="{5D7CC6F4-659A-400A-8A05-9B220E807E3E}"/>
            </a:ext>
          </a:extLst>
        </xdr:cNvPr>
        <xdr:cNvSpPr>
          <a:spLocks noRot="1"/>
        </xdr:cNvSpPr>
      </xdr:nvSpPr>
      <xdr:spPr>
        <a:xfrm>
          <a:off x="1911667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68</xdr:row>
      <xdr:rowOff>1371600</xdr:rowOff>
    </xdr:from>
    <xdr:ext cx="381000" cy="381000"/>
    <xdr:sp macro="" textlink="">
      <xdr:nvSpPr>
        <xdr:cNvPr id="19188" name="Check Box 28" hidden="1">
          <a:extLst>
            <a:ext uri="{FF2B5EF4-FFF2-40B4-BE49-F238E27FC236}">
              <a16:creationId xmlns:a16="http://schemas.microsoft.com/office/drawing/2014/main" id="{EE84C4C9-5523-4783-B47C-108727313072}"/>
            </a:ext>
          </a:extLst>
        </xdr:cNvPr>
        <xdr:cNvSpPr/>
      </xdr:nvSpPr>
      <xdr:spPr bwMode="auto">
        <a:xfrm>
          <a:off x="1914525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69</xdr:row>
      <xdr:rowOff>19050</xdr:rowOff>
    </xdr:from>
    <xdr:to>
      <xdr:col>11</xdr:col>
      <xdr:colOff>591862</xdr:colOff>
      <xdr:row>69</xdr:row>
      <xdr:rowOff>287062</xdr:rowOff>
    </xdr:to>
    <xdr:sp macro="" textlink="" fLocksText="0">
      <xdr:nvSpPr>
        <xdr:cNvPr id="19189" name="Check Box 120" hidden="1">
          <a:extLst>
            <a:ext uri="{FF2B5EF4-FFF2-40B4-BE49-F238E27FC236}">
              <a16:creationId xmlns:a16="http://schemas.microsoft.com/office/drawing/2014/main" id="{04E42849-910B-442C-B48C-F30767940675}"/>
            </a:ext>
          </a:extLst>
        </xdr:cNvPr>
        <xdr:cNvSpPr>
          <a:spLocks noRot="1"/>
        </xdr:cNvSpPr>
      </xdr:nvSpPr>
      <xdr:spPr>
        <a:xfrm>
          <a:off x="1911667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69</xdr:row>
      <xdr:rowOff>1371600</xdr:rowOff>
    </xdr:from>
    <xdr:ext cx="381000" cy="381000"/>
    <xdr:sp macro="" textlink="">
      <xdr:nvSpPr>
        <xdr:cNvPr id="19190" name="Check Box 28" hidden="1">
          <a:extLst>
            <a:ext uri="{FF2B5EF4-FFF2-40B4-BE49-F238E27FC236}">
              <a16:creationId xmlns:a16="http://schemas.microsoft.com/office/drawing/2014/main" id="{8BE857C7-D321-4D2B-8416-75C1F4C9ADD6}"/>
            </a:ext>
          </a:extLst>
        </xdr:cNvPr>
        <xdr:cNvSpPr/>
      </xdr:nvSpPr>
      <xdr:spPr bwMode="auto">
        <a:xfrm>
          <a:off x="1914525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70</xdr:row>
      <xdr:rowOff>19050</xdr:rowOff>
    </xdr:from>
    <xdr:to>
      <xdr:col>11</xdr:col>
      <xdr:colOff>591862</xdr:colOff>
      <xdr:row>70</xdr:row>
      <xdr:rowOff>266700</xdr:rowOff>
    </xdr:to>
    <xdr:sp macro="" textlink="" fLocksText="0">
      <xdr:nvSpPr>
        <xdr:cNvPr id="19191" name="Check Box 121" hidden="1">
          <a:extLst>
            <a:ext uri="{FF2B5EF4-FFF2-40B4-BE49-F238E27FC236}">
              <a16:creationId xmlns:a16="http://schemas.microsoft.com/office/drawing/2014/main" id="{8A428542-7801-483A-9059-1DF58FB2AC75}"/>
            </a:ext>
          </a:extLst>
        </xdr:cNvPr>
        <xdr:cNvSpPr>
          <a:spLocks noRot="1"/>
        </xdr:cNvSpPr>
      </xdr:nvSpPr>
      <xdr:spPr>
        <a:xfrm>
          <a:off x="1911667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70</xdr:row>
      <xdr:rowOff>1371600</xdr:rowOff>
    </xdr:from>
    <xdr:ext cx="381000" cy="381000"/>
    <xdr:sp macro="" textlink="">
      <xdr:nvSpPr>
        <xdr:cNvPr id="19192" name="Check Box 28" hidden="1">
          <a:extLst>
            <a:ext uri="{FF2B5EF4-FFF2-40B4-BE49-F238E27FC236}">
              <a16:creationId xmlns:a16="http://schemas.microsoft.com/office/drawing/2014/main" id="{80274AF4-10E8-4E4E-9AA0-D53985F0536A}"/>
            </a:ext>
          </a:extLst>
        </xdr:cNvPr>
        <xdr:cNvSpPr/>
      </xdr:nvSpPr>
      <xdr:spPr bwMode="auto">
        <a:xfrm>
          <a:off x="1914525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71</xdr:row>
      <xdr:rowOff>19050</xdr:rowOff>
    </xdr:from>
    <xdr:to>
      <xdr:col>11</xdr:col>
      <xdr:colOff>591862</xdr:colOff>
      <xdr:row>71</xdr:row>
      <xdr:rowOff>266700</xdr:rowOff>
    </xdr:to>
    <xdr:sp macro="" textlink="" fLocksText="0">
      <xdr:nvSpPr>
        <xdr:cNvPr id="19193" name="Check Box 122" hidden="1">
          <a:extLst>
            <a:ext uri="{FF2B5EF4-FFF2-40B4-BE49-F238E27FC236}">
              <a16:creationId xmlns:a16="http://schemas.microsoft.com/office/drawing/2014/main" id="{733445CD-E0EA-4C53-B645-5215F12C3C60}"/>
            </a:ext>
          </a:extLst>
        </xdr:cNvPr>
        <xdr:cNvSpPr>
          <a:spLocks noRot="1"/>
        </xdr:cNvSpPr>
      </xdr:nvSpPr>
      <xdr:spPr>
        <a:xfrm>
          <a:off x="1911667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71</xdr:row>
      <xdr:rowOff>1371600</xdr:rowOff>
    </xdr:from>
    <xdr:ext cx="381000" cy="381000"/>
    <xdr:sp macro="" textlink="">
      <xdr:nvSpPr>
        <xdr:cNvPr id="19194" name="Check Box 28" hidden="1">
          <a:extLst>
            <a:ext uri="{FF2B5EF4-FFF2-40B4-BE49-F238E27FC236}">
              <a16:creationId xmlns:a16="http://schemas.microsoft.com/office/drawing/2014/main" id="{25488C99-5072-4E2D-A89F-443E338518B6}"/>
            </a:ext>
          </a:extLst>
        </xdr:cNvPr>
        <xdr:cNvSpPr/>
      </xdr:nvSpPr>
      <xdr:spPr bwMode="auto">
        <a:xfrm>
          <a:off x="1914525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72</xdr:row>
      <xdr:rowOff>19050</xdr:rowOff>
    </xdr:from>
    <xdr:to>
      <xdr:col>11</xdr:col>
      <xdr:colOff>591862</xdr:colOff>
      <xdr:row>72</xdr:row>
      <xdr:rowOff>287062</xdr:rowOff>
    </xdr:to>
    <xdr:sp macro="" textlink="" fLocksText="0">
      <xdr:nvSpPr>
        <xdr:cNvPr id="19195" name="Check Box 123" hidden="1">
          <a:extLst>
            <a:ext uri="{FF2B5EF4-FFF2-40B4-BE49-F238E27FC236}">
              <a16:creationId xmlns:a16="http://schemas.microsoft.com/office/drawing/2014/main" id="{DD10705A-09A9-414F-A7FB-F0B3B97B7B4C}"/>
            </a:ext>
          </a:extLst>
        </xdr:cNvPr>
        <xdr:cNvSpPr>
          <a:spLocks noRot="1"/>
        </xdr:cNvSpPr>
      </xdr:nvSpPr>
      <xdr:spPr>
        <a:xfrm>
          <a:off x="1911667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11</xdr:col>
      <xdr:colOff>323850</xdr:colOff>
      <xdr:row>73</xdr:row>
      <xdr:rowOff>19050</xdr:rowOff>
    </xdr:from>
    <xdr:to>
      <xdr:col>11</xdr:col>
      <xdr:colOff>591862</xdr:colOff>
      <xdr:row>73</xdr:row>
      <xdr:rowOff>283981</xdr:rowOff>
    </xdr:to>
    <xdr:sp macro="" textlink="" fLocksText="0">
      <xdr:nvSpPr>
        <xdr:cNvPr id="19196" name="Check Box 124" hidden="1">
          <a:extLst>
            <a:ext uri="{FF2B5EF4-FFF2-40B4-BE49-F238E27FC236}">
              <a16:creationId xmlns:a16="http://schemas.microsoft.com/office/drawing/2014/main" id="{C43D071A-CE63-4939-B29A-81D5C8503DAA}"/>
            </a:ext>
          </a:extLst>
        </xdr:cNvPr>
        <xdr:cNvSpPr>
          <a:spLocks noRot="1"/>
        </xdr:cNvSpPr>
      </xdr:nvSpPr>
      <xdr:spPr>
        <a:xfrm>
          <a:off x="19116675" y="35032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19197" name="Check Box 28" hidden="1">
          <a:extLst>
            <a:ext uri="{FF2B5EF4-FFF2-40B4-BE49-F238E27FC236}">
              <a16:creationId xmlns:a16="http://schemas.microsoft.com/office/drawing/2014/main" id="{67765513-00B3-48B7-A9E1-DA4FECEDAE14}"/>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60</xdr:row>
      <xdr:rowOff>19050</xdr:rowOff>
    </xdr:from>
    <xdr:to>
      <xdr:col>11</xdr:col>
      <xdr:colOff>591862</xdr:colOff>
      <xdr:row>60</xdr:row>
      <xdr:rowOff>287062</xdr:rowOff>
    </xdr:to>
    <xdr:sp macro="" textlink="" fLocksText="0">
      <xdr:nvSpPr>
        <xdr:cNvPr id="19198" name="Check Box 125" hidden="1">
          <a:extLst>
            <a:ext uri="{FF2B5EF4-FFF2-40B4-BE49-F238E27FC236}">
              <a16:creationId xmlns:a16="http://schemas.microsoft.com/office/drawing/2014/main" id="{952AF589-87A6-4DDB-B7FF-6C7776D28F8F}"/>
            </a:ext>
          </a:extLst>
        </xdr:cNvPr>
        <xdr:cNvSpPr>
          <a:spLocks noRot="1"/>
        </xdr:cNvSpPr>
      </xdr:nvSpPr>
      <xdr:spPr>
        <a:xfrm>
          <a:off x="191166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19199" name="Check Box 28" hidden="1">
          <a:extLst>
            <a:ext uri="{FF2B5EF4-FFF2-40B4-BE49-F238E27FC236}">
              <a16:creationId xmlns:a16="http://schemas.microsoft.com/office/drawing/2014/main" id="{D3436299-9078-4BBC-A07A-9A4386D54E5E}"/>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19200" name="Check Box 36" hidden="1">
          <a:extLst>
            <a:ext uri="{FF2B5EF4-FFF2-40B4-BE49-F238E27FC236}">
              <a16:creationId xmlns:a16="http://schemas.microsoft.com/office/drawing/2014/main" id="{849D4F0F-8D1F-4E41-AC8A-883EDF78F1E9}"/>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19201" name="Check Box 28" hidden="1">
          <a:extLst>
            <a:ext uri="{FF2B5EF4-FFF2-40B4-BE49-F238E27FC236}">
              <a16:creationId xmlns:a16="http://schemas.microsoft.com/office/drawing/2014/main" id="{F65450A6-1DBA-4469-875B-8D6AD0849EB2}"/>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591862</xdr:colOff>
      <xdr:row>61</xdr:row>
      <xdr:rowOff>287062</xdr:rowOff>
    </xdr:to>
    <xdr:sp macro="" textlink="" fLocksText="0">
      <xdr:nvSpPr>
        <xdr:cNvPr id="19202" name="Check Box 126" hidden="1">
          <a:extLst>
            <a:ext uri="{FF2B5EF4-FFF2-40B4-BE49-F238E27FC236}">
              <a16:creationId xmlns:a16="http://schemas.microsoft.com/office/drawing/2014/main" id="{CC22EC5B-7AEA-4826-9ED4-D6EA20942FF1}"/>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19203" name="Check Box 28" hidden="1">
          <a:extLst>
            <a:ext uri="{FF2B5EF4-FFF2-40B4-BE49-F238E27FC236}">
              <a16:creationId xmlns:a16="http://schemas.microsoft.com/office/drawing/2014/main" id="{523072AF-E18B-4CC2-ADA4-5A79FA061344}"/>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591862</xdr:colOff>
      <xdr:row>61</xdr:row>
      <xdr:rowOff>287062</xdr:rowOff>
    </xdr:to>
    <xdr:sp macro="" textlink="" fLocksText="0">
      <xdr:nvSpPr>
        <xdr:cNvPr id="19204" name="Check Box 127" hidden="1">
          <a:extLst>
            <a:ext uri="{FF2B5EF4-FFF2-40B4-BE49-F238E27FC236}">
              <a16:creationId xmlns:a16="http://schemas.microsoft.com/office/drawing/2014/main" id="{72E14A10-DF2B-4E02-9DDD-0743A7198834}"/>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228600"/>
    <xdr:sp macro="" textlink="">
      <xdr:nvSpPr>
        <xdr:cNvPr id="19205" name="Check Box 37" hidden="1">
          <a:extLst>
            <a:ext uri="{FF2B5EF4-FFF2-40B4-BE49-F238E27FC236}">
              <a16:creationId xmlns:a16="http://schemas.microsoft.com/office/drawing/2014/main" id="{90925563-7331-43FD-B84B-B9BDD2E04552}"/>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9206" name="Check Box 38" hidden="1">
          <a:extLst>
            <a:ext uri="{FF2B5EF4-FFF2-40B4-BE49-F238E27FC236}">
              <a16:creationId xmlns:a16="http://schemas.microsoft.com/office/drawing/2014/main" id="{462DD232-75E2-4C1E-AC3E-9EFA2D98BB05}"/>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19207" name="Check Box 28" hidden="1">
          <a:extLst>
            <a:ext uri="{FF2B5EF4-FFF2-40B4-BE49-F238E27FC236}">
              <a16:creationId xmlns:a16="http://schemas.microsoft.com/office/drawing/2014/main" id="{F0D69858-7277-435B-8FC1-9E92D019F452}"/>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19208" name="Check Box 28" hidden="1">
          <a:extLst>
            <a:ext uri="{FF2B5EF4-FFF2-40B4-BE49-F238E27FC236}">
              <a16:creationId xmlns:a16="http://schemas.microsoft.com/office/drawing/2014/main" id="{4D5A3BB7-CA74-436C-BF74-ED26E8D18C22}"/>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591862</xdr:colOff>
      <xdr:row>62</xdr:row>
      <xdr:rowOff>245881</xdr:rowOff>
    </xdr:to>
    <xdr:sp macro="" textlink="" fLocksText="0">
      <xdr:nvSpPr>
        <xdr:cNvPr id="19209" name="Check Box 128" hidden="1">
          <a:extLst>
            <a:ext uri="{FF2B5EF4-FFF2-40B4-BE49-F238E27FC236}">
              <a16:creationId xmlns:a16="http://schemas.microsoft.com/office/drawing/2014/main" id="{8CD7EDA1-F737-4566-82A7-034D35113AA6}"/>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19210" name="Check Box 28" hidden="1">
          <a:extLst>
            <a:ext uri="{FF2B5EF4-FFF2-40B4-BE49-F238E27FC236}">
              <a16:creationId xmlns:a16="http://schemas.microsoft.com/office/drawing/2014/main" id="{A4245BCC-FE04-46DE-957E-0A5C10FE6273}"/>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19211" name="Check Box 28" hidden="1">
          <a:extLst>
            <a:ext uri="{FF2B5EF4-FFF2-40B4-BE49-F238E27FC236}">
              <a16:creationId xmlns:a16="http://schemas.microsoft.com/office/drawing/2014/main" id="{3FB11FF8-15AF-4EBD-A6BD-B650C884A0ED}"/>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19212" name="Check Box 36" hidden="1">
          <a:extLst>
            <a:ext uri="{FF2B5EF4-FFF2-40B4-BE49-F238E27FC236}">
              <a16:creationId xmlns:a16="http://schemas.microsoft.com/office/drawing/2014/main" id="{1F07F720-91CA-420A-8617-9C05C134D751}"/>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19213" name="Check Box 28" hidden="1">
          <a:extLst>
            <a:ext uri="{FF2B5EF4-FFF2-40B4-BE49-F238E27FC236}">
              <a16:creationId xmlns:a16="http://schemas.microsoft.com/office/drawing/2014/main" id="{323EEDC0-9F6A-4B7B-B907-859501FEC6F9}"/>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591862</xdr:colOff>
      <xdr:row>62</xdr:row>
      <xdr:rowOff>245881</xdr:rowOff>
    </xdr:to>
    <xdr:sp macro="" textlink="" fLocksText="0">
      <xdr:nvSpPr>
        <xdr:cNvPr id="19214" name="Check Box 129" hidden="1">
          <a:extLst>
            <a:ext uri="{FF2B5EF4-FFF2-40B4-BE49-F238E27FC236}">
              <a16:creationId xmlns:a16="http://schemas.microsoft.com/office/drawing/2014/main" id="{39F90B64-EB64-4385-85AE-39622C173350}"/>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19215" name="Check Box 28" hidden="1">
          <a:extLst>
            <a:ext uri="{FF2B5EF4-FFF2-40B4-BE49-F238E27FC236}">
              <a16:creationId xmlns:a16="http://schemas.microsoft.com/office/drawing/2014/main" id="{6DE24141-6012-4363-88BE-D07F5A82AFDE}"/>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591862</xdr:colOff>
      <xdr:row>62</xdr:row>
      <xdr:rowOff>245881</xdr:rowOff>
    </xdr:to>
    <xdr:sp macro="" textlink="" fLocksText="0">
      <xdr:nvSpPr>
        <xdr:cNvPr id="19216" name="Check Box 130" hidden="1">
          <a:extLst>
            <a:ext uri="{FF2B5EF4-FFF2-40B4-BE49-F238E27FC236}">
              <a16:creationId xmlns:a16="http://schemas.microsoft.com/office/drawing/2014/main" id="{558FBD87-075C-4E55-BECC-D6131CF12FC3}"/>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228600"/>
    <xdr:sp macro="" textlink="">
      <xdr:nvSpPr>
        <xdr:cNvPr id="19217" name="Check Box 39" hidden="1">
          <a:extLst>
            <a:ext uri="{FF2B5EF4-FFF2-40B4-BE49-F238E27FC236}">
              <a16:creationId xmlns:a16="http://schemas.microsoft.com/office/drawing/2014/main" id="{469D0A46-5339-4EC1-9BB9-525AF5B1D8BA}"/>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218" name="Check Box 40" hidden="1">
          <a:extLst>
            <a:ext uri="{FF2B5EF4-FFF2-40B4-BE49-F238E27FC236}">
              <a16:creationId xmlns:a16="http://schemas.microsoft.com/office/drawing/2014/main" id="{AF24D33E-EA9A-46CE-AD76-B0AC2D280BBD}"/>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219" name="Check Box 41" hidden="1">
          <a:extLst>
            <a:ext uri="{FF2B5EF4-FFF2-40B4-BE49-F238E27FC236}">
              <a16:creationId xmlns:a16="http://schemas.microsoft.com/office/drawing/2014/main" id="{37ADAE32-21A4-449A-A2C4-197C67B9172A}"/>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19220" name="Check Box 28" hidden="1">
          <a:extLst>
            <a:ext uri="{FF2B5EF4-FFF2-40B4-BE49-F238E27FC236}">
              <a16:creationId xmlns:a16="http://schemas.microsoft.com/office/drawing/2014/main" id="{E918B860-7AA2-4035-9952-889057D2A575}"/>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19221" name="Check Box 28" hidden="1">
          <a:extLst>
            <a:ext uri="{FF2B5EF4-FFF2-40B4-BE49-F238E27FC236}">
              <a16:creationId xmlns:a16="http://schemas.microsoft.com/office/drawing/2014/main" id="{32266DDF-9F20-4821-AA68-B5516AA2BF86}"/>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591862</xdr:colOff>
      <xdr:row>63</xdr:row>
      <xdr:rowOff>287062</xdr:rowOff>
    </xdr:to>
    <xdr:sp macro="" textlink="" fLocksText="0">
      <xdr:nvSpPr>
        <xdr:cNvPr id="19222" name="Check Box 131" hidden="1">
          <a:extLst>
            <a:ext uri="{FF2B5EF4-FFF2-40B4-BE49-F238E27FC236}">
              <a16:creationId xmlns:a16="http://schemas.microsoft.com/office/drawing/2014/main" id="{85915242-C7C9-4EFA-904D-FF6E78199646}"/>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19223" name="Check Box 28" hidden="1">
          <a:extLst>
            <a:ext uri="{FF2B5EF4-FFF2-40B4-BE49-F238E27FC236}">
              <a16:creationId xmlns:a16="http://schemas.microsoft.com/office/drawing/2014/main" id="{ACB97B7B-873B-4669-9E97-F88073E25EB6}"/>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19224" name="Check Box 28" hidden="1">
          <a:extLst>
            <a:ext uri="{FF2B5EF4-FFF2-40B4-BE49-F238E27FC236}">
              <a16:creationId xmlns:a16="http://schemas.microsoft.com/office/drawing/2014/main" id="{6FC422A8-8508-4FB2-A1CB-63FD92596764}"/>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225" name="Check Box 37" hidden="1">
          <a:extLst>
            <a:ext uri="{FF2B5EF4-FFF2-40B4-BE49-F238E27FC236}">
              <a16:creationId xmlns:a16="http://schemas.microsoft.com/office/drawing/2014/main" id="{09838915-B7C4-431E-BF00-A8121A342FEF}"/>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226" name="Check Box 38" hidden="1">
          <a:extLst>
            <a:ext uri="{FF2B5EF4-FFF2-40B4-BE49-F238E27FC236}">
              <a16:creationId xmlns:a16="http://schemas.microsoft.com/office/drawing/2014/main" id="{2E03E871-9E2E-456F-A1B8-852A7E7DD631}"/>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19227" name="Check Box 28" hidden="1">
          <a:extLst>
            <a:ext uri="{FF2B5EF4-FFF2-40B4-BE49-F238E27FC236}">
              <a16:creationId xmlns:a16="http://schemas.microsoft.com/office/drawing/2014/main" id="{AAC47B54-24D0-4A6E-A211-46AF2BCC1C9B}"/>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19228" name="Check Box 28" hidden="1">
          <a:extLst>
            <a:ext uri="{FF2B5EF4-FFF2-40B4-BE49-F238E27FC236}">
              <a16:creationId xmlns:a16="http://schemas.microsoft.com/office/drawing/2014/main" id="{AE2DF52B-B51A-4C39-B2B0-410EE7A68335}"/>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591862</xdr:colOff>
      <xdr:row>63</xdr:row>
      <xdr:rowOff>287062</xdr:rowOff>
    </xdr:to>
    <xdr:sp macro="" textlink="" fLocksText="0">
      <xdr:nvSpPr>
        <xdr:cNvPr id="19229" name="Check Box 132" hidden="1">
          <a:extLst>
            <a:ext uri="{FF2B5EF4-FFF2-40B4-BE49-F238E27FC236}">
              <a16:creationId xmlns:a16="http://schemas.microsoft.com/office/drawing/2014/main" id="{E34A232F-8FA7-472E-8A86-5492C74C8334}"/>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19230" name="Check Box 28" hidden="1">
          <a:extLst>
            <a:ext uri="{FF2B5EF4-FFF2-40B4-BE49-F238E27FC236}">
              <a16:creationId xmlns:a16="http://schemas.microsoft.com/office/drawing/2014/main" id="{19A26F18-F127-44A6-8172-2F263D53B658}"/>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19231" name="Check Box 28" hidden="1">
          <a:extLst>
            <a:ext uri="{FF2B5EF4-FFF2-40B4-BE49-F238E27FC236}">
              <a16:creationId xmlns:a16="http://schemas.microsoft.com/office/drawing/2014/main" id="{E47BA690-C053-46D1-B516-59AA8C3B260E}"/>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19232" name="Check Box 36" hidden="1">
          <a:extLst>
            <a:ext uri="{FF2B5EF4-FFF2-40B4-BE49-F238E27FC236}">
              <a16:creationId xmlns:a16="http://schemas.microsoft.com/office/drawing/2014/main" id="{9BEAFC47-64D3-4FC7-823E-8F9074666C62}"/>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19233" name="Check Box 28" hidden="1">
          <a:extLst>
            <a:ext uri="{FF2B5EF4-FFF2-40B4-BE49-F238E27FC236}">
              <a16:creationId xmlns:a16="http://schemas.microsoft.com/office/drawing/2014/main" id="{FE3C1FD5-CAE1-4D92-AD24-5D843F958715}"/>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591862</xdr:colOff>
      <xdr:row>63</xdr:row>
      <xdr:rowOff>287062</xdr:rowOff>
    </xdr:to>
    <xdr:sp macro="" textlink="" fLocksText="0">
      <xdr:nvSpPr>
        <xdr:cNvPr id="19234" name="Check Box 133" hidden="1">
          <a:extLst>
            <a:ext uri="{FF2B5EF4-FFF2-40B4-BE49-F238E27FC236}">
              <a16:creationId xmlns:a16="http://schemas.microsoft.com/office/drawing/2014/main" id="{E4A64605-02EF-48E3-97F9-44D29DEE72BD}"/>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381000"/>
    <xdr:sp macro="" textlink="">
      <xdr:nvSpPr>
        <xdr:cNvPr id="19235" name="Check Box 28" hidden="1">
          <a:extLst>
            <a:ext uri="{FF2B5EF4-FFF2-40B4-BE49-F238E27FC236}">
              <a16:creationId xmlns:a16="http://schemas.microsoft.com/office/drawing/2014/main" id="{1F4DBA4E-CA62-497A-85FC-F14A8B12089D}"/>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591862</xdr:colOff>
      <xdr:row>63</xdr:row>
      <xdr:rowOff>287062</xdr:rowOff>
    </xdr:to>
    <xdr:sp macro="" textlink="" fLocksText="0">
      <xdr:nvSpPr>
        <xdr:cNvPr id="19236" name="Check Box 134" hidden="1">
          <a:extLst>
            <a:ext uri="{FF2B5EF4-FFF2-40B4-BE49-F238E27FC236}">
              <a16:creationId xmlns:a16="http://schemas.microsoft.com/office/drawing/2014/main" id="{29882738-6BF7-41F7-9178-7DBC4590EC03}"/>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58</xdr:row>
      <xdr:rowOff>1371600</xdr:rowOff>
    </xdr:from>
    <xdr:ext cx="381000" cy="381000"/>
    <xdr:sp macro="" textlink="">
      <xdr:nvSpPr>
        <xdr:cNvPr id="19237" name="Check Box 28" hidden="1">
          <a:extLst>
            <a:ext uri="{FF2B5EF4-FFF2-40B4-BE49-F238E27FC236}">
              <a16:creationId xmlns:a16="http://schemas.microsoft.com/office/drawing/2014/main" id="{92721F1A-B4AC-4218-9F98-10DAA9110EFA}"/>
            </a:ext>
          </a:extLst>
        </xdr:cNvPr>
        <xdr:cNvSpPr/>
      </xdr:nvSpPr>
      <xdr:spPr bwMode="auto">
        <a:xfrm>
          <a:off x="2000250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59</xdr:row>
      <xdr:rowOff>1371600</xdr:rowOff>
    </xdr:from>
    <xdr:ext cx="381000" cy="228600"/>
    <xdr:sp macro="" textlink="">
      <xdr:nvSpPr>
        <xdr:cNvPr id="19238" name="Check Box 36" hidden="1">
          <a:extLst>
            <a:ext uri="{FF2B5EF4-FFF2-40B4-BE49-F238E27FC236}">
              <a16:creationId xmlns:a16="http://schemas.microsoft.com/office/drawing/2014/main" id="{F4806D6B-070A-4118-8F5B-181B8C61CD73}"/>
            </a:ext>
          </a:extLst>
        </xdr:cNvPr>
        <xdr:cNvSpPr/>
      </xdr:nvSpPr>
      <xdr:spPr bwMode="auto">
        <a:xfrm>
          <a:off x="2000250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19239" name="Check Box 37" hidden="1">
          <a:extLst>
            <a:ext uri="{FF2B5EF4-FFF2-40B4-BE49-F238E27FC236}">
              <a16:creationId xmlns:a16="http://schemas.microsoft.com/office/drawing/2014/main" id="{B951D325-8A7F-4975-832E-A134AA0A8063}"/>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19240" name="Check Box 38" hidden="1">
          <a:extLst>
            <a:ext uri="{FF2B5EF4-FFF2-40B4-BE49-F238E27FC236}">
              <a16:creationId xmlns:a16="http://schemas.microsoft.com/office/drawing/2014/main" id="{1555B60A-EE4F-488F-8C58-481FF2FD8DC5}"/>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19241" name="Check Box 39" hidden="1">
          <a:extLst>
            <a:ext uri="{FF2B5EF4-FFF2-40B4-BE49-F238E27FC236}">
              <a16:creationId xmlns:a16="http://schemas.microsoft.com/office/drawing/2014/main" id="{423CD0EF-E78E-49F9-96A8-85CE6155F335}"/>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19242" name="Check Box 40" hidden="1">
          <a:extLst>
            <a:ext uri="{FF2B5EF4-FFF2-40B4-BE49-F238E27FC236}">
              <a16:creationId xmlns:a16="http://schemas.microsoft.com/office/drawing/2014/main" id="{DF23FFA9-759F-4D30-BEED-51EB193DB48B}"/>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19243" name="Check Box 41" hidden="1">
          <a:extLst>
            <a:ext uri="{FF2B5EF4-FFF2-40B4-BE49-F238E27FC236}">
              <a16:creationId xmlns:a16="http://schemas.microsoft.com/office/drawing/2014/main" id="{B7D171B0-20D1-4697-8147-2F8068C287E7}"/>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244" name="Check Box 42" hidden="1">
          <a:extLst>
            <a:ext uri="{FF2B5EF4-FFF2-40B4-BE49-F238E27FC236}">
              <a16:creationId xmlns:a16="http://schemas.microsoft.com/office/drawing/2014/main" id="{9B1CB830-A1C0-4B04-BFC7-BA8F4A8BA804}"/>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245" name="Check Box 43" hidden="1">
          <a:extLst>
            <a:ext uri="{FF2B5EF4-FFF2-40B4-BE49-F238E27FC236}">
              <a16:creationId xmlns:a16="http://schemas.microsoft.com/office/drawing/2014/main" id="{13D5235E-5787-4D66-9ADA-D33395DE30EA}"/>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246" name="Check Box 44" hidden="1">
          <a:extLst>
            <a:ext uri="{FF2B5EF4-FFF2-40B4-BE49-F238E27FC236}">
              <a16:creationId xmlns:a16="http://schemas.microsoft.com/office/drawing/2014/main" id="{3690A201-7A65-4396-A4FB-3EAFF960F605}"/>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247" name="Check Box 45" hidden="1">
          <a:extLst>
            <a:ext uri="{FF2B5EF4-FFF2-40B4-BE49-F238E27FC236}">
              <a16:creationId xmlns:a16="http://schemas.microsoft.com/office/drawing/2014/main" id="{F724E2EE-5828-4A92-821E-475AD0056D6F}"/>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19248" name="Check Box 46" hidden="1">
          <a:extLst>
            <a:ext uri="{FF2B5EF4-FFF2-40B4-BE49-F238E27FC236}">
              <a16:creationId xmlns:a16="http://schemas.microsoft.com/office/drawing/2014/main" id="{8B9F9800-570E-45F2-9EF5-B2032B2E8F5D}"/>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19249" name="Check Box 47" hidden="1">
          <a:extLst>
            <a:ext uri="{FF2B5EF4-FFF2-40B4-BE49-F238E27FC236}">
              <a16:creationId xmlns:a16="http://schemas.microsoft.com/office/drawing/2014/main" id="{E43343A4-2199-499D-B333-65D79ADA6C69}"/>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19250" name="Check Box 48" hidden="1">
          <a:extLst>
            <a:ext uri="{FF2B5EF4-FFF2-40B4-BE49-F238E27FC236}">
              <a16:creationId xmlns:a16="http://schemas.microsoft.com/office/drawing/2014/main" id="{A7C51077-D231-4865-A291-27DB1335B525}"/>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19251" name="Check Box 49" hidden="1">
          <a:extLst>
            <a:ext uri="{FF2B5EF4-FFF2-40B4-BE49-F238E27FC236}">
              <a16:creationId xmlns:a16="http://schemas.microsoft.com/office/drawing/2014/main" id="{4517FDBE-3A90-4210-AE8B-8EEB6E9F108F}"/>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19252" name="Check Box 50" hidden="1">
          <a:extLst>
            <a:ext uri="{FF2B5EF4-FFF2-40B4-BE49-F238E27FC236}">
              <a16:creationId xmlns:a16="http://schemas.microsoft.com/office/drawing/2014/main" id="{75BDE910-6C56-4856-8A42-EF222A110BDE}"/>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19253" name="Check Box 51" hidden="1">
          <a:extLst>
            <a:ext uri="{FF2B5EF4-FFF2-40B4-BE49-F238E27FC236}">
              <a16:creationId xmlns:a16="http://schemas.microsoft.com/office/drawing/2014/main" id="{A33E7D3B-D4B7-4968-837C-E92E7DE45B90}"/>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19254" name="Check Box 52" hidden="1">
          <a:extLst>
            <a:ext uri="{FF2B5EF4-FFF2-40B4-BE49-F238E27FC236}">
              <a16:creationId xmlns:a16="http://schemas.microsoft.com/office/drawing/2014/main" id="{02084CA7-76B2-4CB7-9286-D7071935BC1A}"/>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19255" name="Check Box 53" hidden="1">
          <a:extLst>
            <a:ext uri="{FF2B5EF4-FFF2-40B4-BE49-F238E27FC236}">
              <a16:creationId xmlns:a16="http://schemas.microsoft.com/office/drawing/2014/main" id="{81FFAAEF-24E6-4B2C-8678-161836C6655F}"/>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19256" name="Check Box 54" hidden="1">
          <a:extLst>
            <a:ext uri="{FF2B5EF4-FFF2-40B4-BE49-F238E27FC236}">
              <a16:creationId xmlns:a16="http://schemas.microsoft.com/office/drawing/2014/main" id="{BC1AB0C5-9765-40F4-AF6C-CAFE8C9BDE90}"/>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19257" name="Check Box 55" hidden="1">
          <a:extLst>
            <a:ext uri="{FF2B5EF4-FFF2-40B4-BE49-F238E27FC236}">
              <a16:creationId xmlns:a16="http://schemas.microsoft.com/office/drawing/2014/main" id="{909E2CB0-C1E0-488A-8465-6D1C234D9192}"/>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19258" name="Check Box 56" hidden="1">
          <a:extLst>
            <a:ext uri="{FF2B5EF4-FFF2-40B4-BE49-F238E27FC236}">
              <a16:creationId xmlns:a16="http://schemas.microsoft.com/office/drawing/2014/main" id="{6349F474-5F6B-47CB-A6DE-A336953F66CB}"/>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19259" name="Check Box 57" hidden="1">
          <a:extLst>
            <a:ext uri="{FF2B5EF4-FFF2-40B4-BE49-F238E27FC236}">
              <a16:creationId xmlns:a16="http://schemas.microsoft.com/office/drawing/2014/main" id="{4EF6FF49-AD24-4966-93DD-60168175AD0A}"/>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19260" name="Check Box 58" hidden="1">
          <a:extLst>
            <a:ext uri="{FF2B5EF4-FFF2-40B4-BE49-F238E27FC236}">
              <a16:creationId xmlns:a16="http://schemas.microsoft.com/office/drawing/2014/main" id="{4AA33FD2-5796-4741-B834-F9D3A21BE153}"/>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19261" name="Check Box 59" hidden="1">
          <a:extLst>
            <a:ext uri="{FF2B5EF4-FFF2-40B4-BE49-F238E27FC236}">
              <a16:creationId xmlns:a16="http://schemas.microsoft.com/office/drawing/2014/main" id="{A144A1F2-61B6-4C63-BADE-4476492B8F60}"/>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19262" name="Check Box 60" hidden="1">
          <a:extLst>
            <a:ext uri="{FF2B5EF4-FFF2-40B4-BE49-F238E27FC236}">
              <a16:creationId xmlns:a16="http://schemas.microsoft.com/office/drawing/2014/main" id="{225FE30F-2C66-468D-9ED7-5875A36E25A1}"/>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19263" name="Check Box 61" hidden="1">
          <a:extLst>
            <a:ext uri="{FF2B5EF4-FFF2-40B4-BE49-F238E27FC236}">
              <a16:creationId xmlns:a16="http://schemas.microsoft.com/office/drawing/2014/main" id="{EB70F5DC-94CE-4ED4-AEFA-DB82045FA296}"/>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19264" name="Check Box 62" hidden="1">
          <a:extLst>
            <a:ext uri="{FF2B5EF4-FFF2-40B4-BE49-F238E27FC236}">
              <a16:creationId xmlns:a16="http://schemas.microsoft.com/office/drawing/2014/main" id="{CFC097C7-015B-4C79-A096-376452FCF987}"/>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19265" name="Check Box 63" hidden="1">
          <a:extLst>
            <a:ext uri="{FF2B5EF4-FFF2-40B4-BE49-F238E27FC236}">
              <a16:creationId xmlns:a16="http://schemas.microsoft.com/office/drawing/2014/main" id="{6F10BA0A-7B66-4E70-BD04-0B442AAB7082}"/>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66" name="Check Box 64" hidden="1">
          <a:extLst>
            <a:ext uri="{FF2B5EF4-FFF2-40B4-BE49-F238E27FC236}">
              <a16:creationId xmlns:a16="http://schemas.microsoft.com/office/drawing/2014/main" id="{70CDA053-FE1D-4330-9204-754831B2C55D}"/>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67" name="Check Box 65" hidden="1">
          <a:extLst>
            <a:ext uri="{FF2B5EF4-FFF2-40B4-BE49-F238E27FC236}">
              <a16:creationId xmlns:a16="http://schemas.microsoft.com/office/drawing/2014/main" id="{FEB89394-8873-4E14-B7D2-827EE77C1F56}"/>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68" name="Check Box 66" hidden="1">
          <a:extLst>
            <a:ext uri="{FF2B5EF4-FFF2-40B4-BE49-F238E27FC236}">
              <a16:creationId xmlns:a16="http://schemas.microsoft.com/office/drawing/2014/main" id="{5EE53C63-8890-4C9B-AA3D-17F24B1E1E70}"/>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69" name="Check Box 67" hidden="1">
          <a:extLst>
            <a:ext uri="{FF2B5EF4-FFF2-40B4-BE49-F238E27FC236}">
              <a16:creationId xmlns:a16="http://schemas.microsoft.com/office/drawing/2014/main" id="{843FFC61-0A79-4EC0-A2C9-4B43B84A2811}"/>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70" name="Check Box 68" hidden="1">
          <a:extLst>
            <a:ext uri="{FF2B5EF4-FFF2-40B4-BE49-F238E27FC236}">
              <a16:creationId xmlns:a16="http://schemas.microsoft.com/office/drawing/2014/main" id="{71F0EEF6-4B46-4F61-84A9-0A25207FAEDE}"/>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71" name="Check Box 69" hidden="1">
          <a:extLst>
            <a:ext uri="{FF2B5EF4-FFF2-40B4-BE49-F238E27FC236}">
              <a16:creationId xmlns:a16="http://schemas.microsoft.com/office/drawing/2014/main" id="{1A696A53-D2DA-4A8B-9936-8625CEF41FBF}"/>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72" name="Check Box 70" hidden="1">
          <a:extLst>
            <a:ext uri="{FF2B5EF4-FFF2-40B4-BE49-F238E27FC236}">
              <a16:creationId xmlns:a16="http://schemas.microsoft.com/office/drawing/2014/main" id="{01C51F51-AF39-4CED-8242-639F3735DBA0}"/>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19273" name="Check Box 71" hidden="1">
          <a:extLst>
            <a:ext uri="{FF2B5EF4-FFF2-40B4-BE49-F238E27FC236}">
              <a16:creationId xmlns:a16="http://schemas.microsoft.com/office/drawing/2014/main" id="{2B33E3C1-1A40-4274-94F2-070503F3830F}"/>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74" name="Check Box 72" hidden="1">
          <a:extLst>
            <a:ext uri="{FF2B5EF4-FFF2-40B4-BE49-F238E27FC236}">
              <a16:creationId xmlns:a16="http://schemas.microsoft.com/office/drawing/2014/main" id="{88A8C729-1BD2-4481-8ED2-BB8D183A9973}"/>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75" name="Check Box 73" hidden="1">
          <a:extLst>
            <a:ext uri="{FF2B5EF4-FFF2-40B4-BE49-F238E27FC236}">
              <a16:creationId xmlns:a16="http://schemas.microsoft.com/office/drawing/2014/main" id="{AB963417-C1D2-4130-981E-78333C200BDB}"/>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76" name="Check Box 74" hidden="1">
          <a:extLst>
            <a:ext uri="{FF2B5EF4-FFF2-40B4-BE49-F238E27FC236}">
              <a16:creationId xmlns:a16="http://schemas.microsoft.com/office/drawing/2014/main" id="{D35823B7-198B-4D7A-9841-7F58475B8880}"/>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77" name="Check Box 75" hidden="1">
          <a:extLst>
            <a:ext uri="{FF2B5EF4-FFF2-40B4-BE49-F238E27FC236}">
              <a16:creationId xmlns:a16="http://schemas.microsoft.com/office/drawing/2014/main" id="{3871FCA7-D1AB-42A6-8760-E9FAE5C5A1CC}"/>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78" name="Check Box 76" hidden="1">
          <a:extLst>
            <a:ext uri="{FF2B5EF4-FFF2-40B4-BE49-F238E27FC236}">
              <a16:creationId xmlns:a16="http://schemas.microsoft.com/office/drawing/2014/main" id="{709CBA24-0CEF-4BB0-A050-E6F570208CAB}"/>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79" name="Check Box 77" hidden="1">
          <a:extLst>
            <a:ext uri="{FF2B5EF4-FFF2-40B4-BE49-F238E27FC236}">
              <a16:creationId xmlns:a16="http://schemas.microsoft.com/office/drawing/2014/main" id="{5A0A41EF-470C-4AEB-806C-0E22D9D10123}"/>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80" name="Check Box 78" hidden="1">
          <a:extLst>
            <a:ext uri="{FF2B5EF4-FFF2-40B4-BE49-F238E27FC236}">
              <a16:creationId xmlns:a16="http://schemas.microsoft.com/office/drawing/2014/main" id="{7E8E26CE-C1F5-415E-9275-68689F85BDBB}"/>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81" name="Check Box 79" hidden="1">
          <a:extLst>
            <a:ext uri="{FF2B5EF4-FFF2-40B4-BE49-F238E27FC236}">
              <a16:creationId xmlns:a16="http://schemas.microsoft.com/office/drawing/2014/main" id="{68D8F610-519A-4AD5-A40F-3D1DD1C7C0C2}"/>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19282" name="Check Box 80" hidden="1">
          <a:extLst>
            <a:ext uri="{FF2B5EF4-FFF2-40B4-BE49-F238E27FC236}">
              <a16:creationId xmlns:a16="http://schemas.microsoft.com/office/drawing/2014/main" id="{8870CEE0-502A-435D-9238-16FD0A719CCC}"/>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83" name="Check Box 81" hidden="1">
          <a:extLst>
            <a:ext uri="{FF2B5EF4-FFF2-40B4-BE49-F238E27FC236}">
              <a16:creationId xmlns:a16="http://schemas.microsoft.com/office/drawing/2014/main" id="{2EB8227C-3AEC-42D8-9527-220FBB8AC9E2}"/>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84" name="Check Box 82" hidden="1">
          <a:extLst>
            <a:ext uri="{FF2B5EF4-FFF2-40B4-BE49-F238E27FC236}">
              <a16:creationId xmlns:a16="http://schemas.microsoft.com/office/drawing/2014/main" id="{E30B8CF0-4862-48A0-832D-B9AADEB045AA}"/>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85" name="Check Box 83" hidden="1">
          <a:extLst>
            <a:ext uri="{FF2B5EF4-FFF2-40B4-BE49-F238E27FC236}">
              <a16:creationId xmlns:a16="http://schemas.microsoft.com/office/drawing/2014/main" id="{9459D870-462A-45D7-B25F-F45F6EA3947C}"/>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86" name="Check Box 84" hidden="1">
          <a:extLst>
            <a:ext uri="{FF2B5EF4-FFF2-40B4-BE49-F238E27FC236}">
              <a16:creationId xmlns:a16="http://schemas.microsoft.com/office/drawing/2014/main" id="{B6D8ADB7-8921-4205-BD66-D5C527368C73}"/>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87" name="Check Box 85" hidden="1">
          <a:extLst>
            <a:ext uri="{FF2B5EF4-FFF2-40B4-BE49-F238E27FC236}">
              <a16:creationId xmlns:a16="http://schemas.microsoft.com/office/drawing/2014/main" id="{E75FBEDB-4A21-4A02-8611-BB3DB09CF1A9}"/>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88" name="Check Box 86" hidden="1">
          <a:extLst>
            <a:ext uri="{FF2B5EF4-FFF2-40B4-BE49-F238E27FC236}">
              <a16:creationId xmlns:a16="http://schemas.microsoft.com/office/drawing/2014/main" id="{6523F374-CA11-48C3-B59A-9E224E6FE84F}"/>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89" name="Check Box 87" hidden="1">
          <a:extLst>
            <a:ext uri="{FF2B5EF4-FFF2-40B4-BE49-F238E27FC236}">
              <a16:creationId xmlns:a16="http://schemas.microsoft.com/office/drawing/2014/main" id="{5E85F426-6204-4EBD-9452-91E513B223A4}"/>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90" name="Check Box 88" hidden="1">
          <a:extLst>
            <a:ext uri="{FF2B5EF4-FFF2-40B4-BE49-F238E27FC236}">
              <a16:creationId xmlns:a16="http://schemas.microsoft.com/office/drawing/2014/main" id="{832EB31D-BDE7-4E4E-A65E-58E0DA911CAA}"/>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91" name="Check Box 89" hidden="1">
          <a:extLst>
            <a:ext uri="{FF2B5EF4-FFF2-40B4-BE49-F238E27FC236}">
              <a16:creationId xmlns:a16="http://schemas.microsoft.com/office/drawing/2014/main" id="{6919E24F-22FA-40DB-B55C-4E8BB6DAFA8D}"/>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19292" name="Check Box 90" hidden="1">
          <a:extLst>
            <a:ext uri="{FF2B5EF4-FFF2-40B4-BE49-F238E27FC236}">
              <a16:creationId xmlns:a16="http://schemas.microsoft.com/office/drawing/2014/main" id="{B238D390-02B8-4432-850B-3F195C2583A7}"/>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293" name="Check Box 91" hidden="1">
          <a:extLst>
            <a:ext uri="{FF2B5EF4-FFF2-40B4-BE49-F238E27FC236}">
              <a16:creationId xmlns:a16="http://schemas.microsoft.com/office/drawing/2014/main" id="{B9B01DD1-A9E9-4F9D-85BA-B38A283636D5}"/>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294" name="Check Box 92" hidden="1">
          <a:extLst>
            <a:ext uri="{FF2B5EF4-FFF2-40B4-BE49-F238E27FC236}">
              <a16:creationId xmlns:a16="http://schemas.microsoft.com/office/drawing/2014/main" id="{D2CA93F5-E9E0-4B66-AF45-3964C20EE950}"/>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295" name="Check Box 93" hidden="1">
          <a:extLst>
            <a:ext uri="{FF2B5EF4-FFF2-40B4-BE49-F238E27FC236}">
              <a16:creationId xmlns:a16="http://schemas.microsoft.com/office/drawing/2014/main" id="{EB927265-2152-4911-AAB5-470703EBC45E}"/>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296" name="Check Box 94" hidden="1">
          <a:extLst>
            <a:ext uri="{FF2B5EF4-FFF2-40B4-BE49-F238E27FC236}">
              <a16:creationId xmlns:a16="http://schemas.microsoft.com/office/drawing/2014/main" id="{5253C867-4DF3-4559-B8F6-F255AFBEB01A}"/>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297" name="Check Box 95" hidden="1">
          <a:extLst>
            <a:ext uri="{FF2B5EF4-FFF2-40B4-BE49-F238E27FC236}">
              <a16:creationId xmlns:a16="http://schemas.microsoft.com/office/drawing/2014/main" id="{568FEA87-4E10-45AE-8603-57528C1A0263}"/>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298" name="Check Box 96" hidden="1">
          <a:extLst>
            <a:ext uri="{FF2B5EF4-FFF2-40B4-BE49-F238E27FC236}">
              <a16:creationId xmlns:a16="http://schemas.microsoft.com/office/drawing/2014/main" id="{B3E5A075-5191-428B-BE87-66FA20FA4A46}"/>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299" name="Check Box 97" hidden="1">
          <a:extLst>
            <a:ext uri="{FF2B5EF4-FFF2-40B4-BE49-F238E27FC236}">
              <a16:creationId xmlns:a16="http://schemas.microsoft.com/office/drawing/2014/main" id="{5713E068-9CA3-45B0-92FB-EED3BE5F87BC}"/>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300" name="Check Box 98" hidden="1">
          <a:extLst>
            <a:ext uri="{FF2B5EF4-FFF2-40B4-BE49-F238E27FC236}">
              <a16:creationId xmlns:a16="http://schemas.microsoft.com/office/drawing/2014/main" id="{AABCC9A5-0B85-461E-8EF2-625F858FF3BC}"/>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301" name="Check Box 99" hidden="1">
          <a:extLst>
            <a:ext uri="{FF2B5EF4-FFF2-40B4-BE49-F238E27FC236}">
              <a16:creationId xmlns:a16="http://schemas.microsoft.com/office/drawing/2014/main" id="{1E92DF9C-E342-4109-85B9-10309D84D04E}"/>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302" name="Check Box 100" hidden="1">
          <a:extLst>
            <a:ext uri="{FF2B5EF4-FFF2-40B4-BE49-F238E27FC236}">
              <a16:creationId xmlns:a16="http://schemas.microsoft.com/office/drawing/2014/main" id="{7A9FCA46-41A1-4A59-9124-37EBEC595B1F}"/>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19303" name="Check Box 101" hidden="1">
          <a:extLst>
            <a:ext uri="{FF2B5EF4-FFF2-40B4-BE49-F238E27FC236}">
              <a16:creationId xmlns:a16="http://schemas.microsoft.com/office/drawing/2014/main" id="{3A664482-3DE2-40FF-8D40-4E32BB301F87}"/>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04" name="Check Box 102" hidden="1">
          <a:extLst>
            <a:ext uri="{FF2B5EF4-FFF2-40B4-BE49-F238E27FC236}">
              <a16:creationId xmlns:a16="http://schemas.microsoft.com/office/drawing/2014/main" id="{EDF9BA18-8616-45F6-866C-E00F9BEE10F2}"/>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05" name="Check Box 103" hidden="1">
          <a:extLst>
            <a:ext uri="{FF2B5EF4-FFF2-40B4-BE49-F238E27FC236}">
              <a16:creationId xmlns:a16="http://schemas.microsoft.com/office/drawing/2014/main" id="{B7321C1F-4FC8-497A-A679-378062818CCC}"/>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06" name="Check Box 104" hidden="1">
          <a:extLst>
            <a:ext uri="{FF2B5EF4-FFF2-40B4-BE49-F238E27FC236}">
              <a16:creationId xmlns:a16="http://schemas.microsoft.com/office/drawing/2014/main" id="{56D1BF66-B69C-4A9B-ADF9-5C0AA76553C7}"/>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07" name="Check Box 105" hidden="1">
          <a:extLst>
            <a:ext uri="{FF2B5EF4-FFF2-40B4-BE49-F238E27FC236}">
              <a16:creationId xmlns:a16="http://schemas.microsoft.com/office/drawing/2014/main" id="{E04EFD67-054F-49EA-A93A-7037DEBB307C}"/>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08" name="Check Box 106" hidden="1">
          <a:extLst>
            <a:ext uri="{FF2B5EF4-FFF2-40B4-BE49-F238E27FC236}">
              <a16:creationId xmlns:a16="http://schemas.microsoft.com/office/drawing/2014/main" id="{A4A09CF1-CAAF-43BD-83E1-3D58C2CD2D64}"/>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09" name="Check Box 107" hidden="1">
          <a:extLst>
            <a:ext uri="{FF2B5EF4-FFF2-40B4-BE49-F238E27FC236}">
              <a16:creationId xmlns:a16="http://schemas.microsoft.com/office/drawing/2014/main" id="{F6C7A451-92B0-4DA3-8C82-B43DE77E83CC}"/>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10" name="Check Box 108" hidden="1">
          <a:extLst>
            <a:ext uri="{FF2B5EF4-FFF2-40B4-BE49-F238E27FC236}">
              <a16:creationId xmlns:a16="http://schemas.microsoft.com/office/drawing/2014/main" id="{B71AA5A7-9A4C-4F70-AC9A-7B79FB16A848}"/>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11" name="Check Box 109" hidden="1">
          <a:extLst>
            <a:ext uri="{FF2B5EF4-FFF2-40B4-BE49-F238E27FC236}">
              <a16:creationId xmlns:a16="http://schemas.microsoft.com/office/drawing/2014/main" id="{7EB46E58-DE2A-4CC8-99AE-260E19BA9C56}"/>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12" name="Check Box 110" hidden="1">
          <a:extLst>
            <a:ext uri="{FF2B5EF4-FFF2-40B4-BE49-F238E27FC236}">
              <a16:creationId xmlns:a16="http://schemas.microsoft.com/office/drawing/2014/main" id="{CE141EE6-0167-48CC-812B-9F98913242E9}"/>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13" name="Check Box 111" hidden="1">
          <a:extLst>
            <a:ext uri="{FF2B5EF4-FFF2-40B4-BE49-F238E27FC236}">
              <a16:creationId xmlns:a16="http://schemas.microsoft.com/office/drawing/2014/main" id="{F7EFE984-F6EA-41B1-9F8D-75D55713B888}"/>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14" name="Check Box 112" hidden="1">
          <a:extLst>
            <a:ext uri="{FF2B5EF4-FFF2-40B4-BE49-F238E27FC236}">
              <a16:creationId xmlns:a16="http://schemas.microsoft.com/office/drawing/2014/main" id="{B1B035F6-0326-4C82-A9CF-D50E33154855}"/>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19315" name="Check Box 113" hidden="1">
          <a:extLst>
            <a:ext uri="{FF2B5EF4-FFF2-40B4-BE49-F238E27FC236}">
              <a16:creationId xmlns:a16="http://schemas.microsoft.com/office/drawing/2014/main" id="{7B315852-09F7-4652-836F-F036C0AE0CF6}"/>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16" name="Check Box 114" hidden="1">
          <a:extLst>
            <a:ext uri="{FF2B5EF4-FFF2-40B4-BE49-F238E27FC236}">
              <a16:creationId xmlns:a16="http://schemas.microsoft.com/office/drawing/2014/main" id="{C728FF20-6C32-4949-B1C2-6C8164D9AC79}"/>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17" name="Check Box 115" hidden="1">
          <a:extLst>
            <a:ext uri="{FF2B5EF4-FFF2-40B4-BE49-F238E27FC236}">
              <a16:creationId xmlns:a16="http://schemas.microsoft.com/office/drawing/2014/main" id="{79C3C9A1-7240-497A-88D8-D2EBBB90B931}"/>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18" name="Check Box 116" hidden="1">
          <a:extLst>
            <a:ext uri="{FF2B5EF4-FFF2-40B4-BE49-F238E27FC236}">
              <a16:creationId xmlns:a16="http://schemas.microsoft.com/office/drawing/2014/main" id="{0112D286-2590-478D-B897-6185709222FE}"/>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19" name="Check Box 117" hidden="1">
          <a:extLst>
            <a:ext uri="{FF2B5EF4-FFF2-40B4-BE49-F238E27FC236}">
              <a16:creationId xmlns:a16="http://schemas.microsoft.com/office/drawing/2014/main" id="{10ABB287-D9B8-4356-956E-BCD689B774A1}"/>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0" name="Check Box 118" hidden="1">
          <a:extLst>
            <a:ext uri="{FF2B5EF4-FFF2-40B4-BE49-F238E27FC236}">
              <a16:creationId xmlns:a16="http://schemas.microsoft.com/office/drawing/2014/main" id="{147541A3-AB52-4AC9-9A57-7704DD523014}"/>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1" name="Check Box 119" hidden="1">
          <a:extLst>
            <a:ext uri="{FF2B5EF4-FFF2-40B4-BE49-F238E27FC236}">
              <a16:creationId xmlns:a16="http://schemas.microsoft.com/office/drawing/2014/main" id="{7C045F6C-2EB3-4145-9E8D-8DDF147DD6ED}"/>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2" name="Check Box 120" hidden="1">
          <a:extLst>
            <a:ext uri="{FF2B5EF4-FFF2-40B4-BE49-F238E27FC236}">
              <a16:creationId xmlns:a16="http://schemas.microsoft.com/office/drawing/2014/main" id="{6F1BC435-F4C4-4AFC-8B3B-0412D4412FA9}"/>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3" name="Check Box 121" hidden="1">
          <a:extLst>
            <a:ext uri="{FF2B5EF4-FFF2-40B4-BE49-F238E27FC236}">
              <a16:creationId xmlns:a16="http://schemas.microsoft.com/office/drawing/2014/main" id="{6195AAA9-4BE4-4882-A669-EAFFB14BBE81}"/>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4" name="Check Box 122" hidden="1">
          <a:extLst>
            <a:ext uri="{FF2B5EF4-FFF2-40B4-BE49-F238E27FC236}">
              <a16:creationId xmlns:a16="http://schemas.microsoft.com/office/drawing/2014/main" id="{7342C24C-232C-49BB-959D-955FAEEE58DC}"/>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5" name="Check Box 123" hidden="1">
          <a:extLst>
            <a:ext uri="{FF2B5EF4-FFF2-40B4-BE49-F238E27FC236}">
              <a16:creationId xmlns:a16="http://schemas.microsoft.com/office/drawing/2014/main" id="{C9949CC0-0D23-4ED6-93F2-61ED8930567C}"/>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6" name="Check Box 124" hidden="1">
          <a:extLst>
            <a:ext uri="{FF2B5EF4-FFF2-40B4-BE49-F238E27FC236}">
              <a16:creationId xmlns:a16="http://schemas.microsoft.com/office/drawing/2014/main" id="{326E51AF-4B91-453B-ACD2-2FC538E64B66}"/>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7" name="Check Box 125" hidden="1">
          <a:extLst>
            <a:ext uri="{FF2B5EF4-FFF2-40B4-BE49-F238E27FC236}">
              <a16:creationId xmlns:a16="http://schemas.microsoft.com/office/drawing/2014/main" id="{FA1E6EB9-CC65-4E10-A058-AA47663F06BC}"/>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19328" name="Check Box 126" hidden="1">
          <a:extLst>
            <a:ext uri="{FF2B5EF4-FFF2-40B4-BE49-F238E27FC236}">
              <a16:creationId xmlns:a16="http://schemas.microsoft.com/office/drawing/2014/main" id="{A45572BD-2983-4605-B6DA-CCF33FFABE7D}"/>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72</xdr:row>
      <xdr:rowOff>1371600</xdr:rowOff>
    </xdr:from>
    <xdr:ext cx="381000" cy="228600"/>
    <xdr:sp macro="" textlink="">
      <xdr:nvSpPr>
        <xdr:cNvPr id="19329" name="Check Box 127" hidden="1">
          <a:extLst>
            <a:ext uri="{FF2B5EF4-FFF2-40B4-BE49-F238E27FC236}">
              <a16:creationId xmlns:a16="http://schemas.microsoft.com/office/drawing/2014/main" id="{F7C1DE4E-1F09-4AD0-9FD0-520269E497DD}"/>
            </a:ext>
          </a:extLst>
        </xdr:cNvPr>
        <xdr:cNvSpPr/>
      </xdr:nvSpPr>
      <xdr:spPr bwMode="auto">
        <a:xfrm>
          <a:off x="2000250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59</xdr:row>
      <xdr:rowOff>19050</xdr:rowOff>
    </xdr:from>
    <xdr:to>
      <xdr:col>12</xdr:col>
      <xdr:colOff>591862</xdr:colOff>
      <xdr:row>59</xdr:row>
      <xdr:rowOff>287062</xdr:rowOff>
    </xdr:to>
    <xdr:sp macro="" textlink="" fLocksText="0">
      <xdr:nvSpPr>
        <xdr:cNvPr id="19330" name="Check Box 135" hidden="1">
          <a:extLst>
            <a:ext uri="{FF2B5EF4-FFF2-40B4-BE49-F238E27FC236}">
              <a16:creationId xmlns:a16="http://schemas.microsoft.com/office/drawing/2014/main" id="{5ADED146-53EA-4CA5-B314-4F7D2E59E313}"/>
            </a:ext>
          </a:extLst>
        </xdr:cNvPr>
        <xdr:cNvSpPr>
          <a:spLocks noRot="1"/>
        </xdr:cNvSpPr>
      </xdr:nvSpPr>
      <xdr:spPr>
        <a:xfrm>
          <a:off x="1997392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19331" name="Check Box 28" hidden="1">
          <a:extLst>
            <a:ext uri="{FF2B5EF4-FFF2-40B4-BE49-F238E27FC236}">
              <a16:creationId xmlns:a16="http://schemas.microsoft.com/office/drawing/2014/main" id="{CAA04D59-81F8-49CC-99C1-6EF2682DF024}"/>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60</xdr:row>
      <xdr:rowOff>19050</xdr:rowOff>
    </xdr:from>
    <xdr:to>
      <xdr:col>12</xdr:col>
      <xdr:colOff>591862</xdr:colOff>
      <xdr:row>60</xdr:row>
      <xdr:rowOff>287062</xdr:rowOff>
    </xdr:to>
    <xdr:sp macro="" textlink="" fLocksText="0">
      <xdr:nvSpPr>
        <xdr:cNvPr id="19332" name="Check Box 136" hidden="1">
          <a:extLst>
            <a:ext uri="{FF2B5EF4-FFF2-40B4-BE49-F238E27FC236}">
              <a16:creationId xmlns:a16="http://schemas.microsoft.com/office/drawing/2014/main" id="{B0412507-1A4B-4051-B652-B39C4B36A610}"/>
            </a:ext>
          </a:extLst>
        </xdr:cNvPr>
        <xdr:cNvSpPr>
          <a:spLocks noRot="1"/>
        </xdr:cNvSpPr>
      </xdr:nvSpPr>
      <xdr:spPr>
        <a:xfrm>
          <a:off x="199739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19333" name="Check Box 28" hidden="1">
          <a:extLst>
            <a:ext uri="{FF2B5EF4-FFF2-40B4-BE49-F238E27FC236}">
              <a16:creationId xmlns:a16="http://schemas.microsoft.com/office/drawing/2014/main" id="{D1B366D3-64C7-4CBD-8E52-E7D78C84F0AB}"/>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591862</xdr:colOff>
      <xdr:row>61</xdr:row>
      <xdr:rowOff>287062</xdr:rowOff>
    </xdr:to>
    <xdr:sp macro="" textlink="" fLocksText="0">
      <xdr:nvSpPr>
        <xdr:cNvPr id="19334" name="Check Box 137" hidden="1">
          <a:extLst>
            <a:ext uri="{FF2B5EF4-FFF2-40B4-BE49-F238E27FC236}">
              <a16:creationId xmlns:a16="http://schemas.microsoft.com/office/drawing/2014/main" id="{D4AE7225-2423-4DF4-B8D8-10E17B6EF7B5}"/>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19335" name="Check Box 28" hidden="1">
          <a:extLst>
            <a:ext uri="{FF2B5EF4-FFF2-40B4-BE49-F238E27FC236}">
              <a16:creationId xmlns:a16="http://schemas.microsoft.com/office/drawing/2014/main" id="{62E138B2-9E50-4579-981E-F6FB50A4636E}"/>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591862</xdr:colOff>
      <xdr:row>62</xdr:row>
      <xdr:rowOff>245881</xdr:rowOff>
    </xdr:to>
    <xdr:sp macro="" textlink="" fLocksText="0">
      <xdr:nvSpPr>
        <xdr:cNvPr id="19336" name="Check Box 138" hidden="1">
          <a:extLst>
            <a:ext uri="{FF2B5EF4-FFF2-40B4-BE49-F238E27FC236}">
              <a16:creationId xmlns:a16="http://schemas.microsoft.com/office/drawing/2014/main" id="{C5E15687-DF90-49A8-A48E-7947DA8ECADD}"/>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381000"/>
    <xdr:sp macro="" textlink="">
      <xdr:nvSpPr>
        <xdr:cNvPr id="19337" name="Check Box 28" hidden="1">
          <a:extLst>
            <a:ext uri="{FF2B5EF4-FFF2-40B4-BE49-F238E27FC236}">
              <a16:creationId xmlns:a16="http://schemas.microsoft.com/office/drawing/2014/main" id="{350E5864-4E2D-43EA-81F2-749F7AFEABE0}"/>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591862</xdr:colOff>
      <xdr:row>63</xdr:row>
      <xdr:rowOff>287062</xdr:rowOff>
    </xdr:to>
    <xdr:sp macro="" textlink="" fLocksText="0">
      <xdr:nvSpPr>
        <xdr:cNvPr id="19338" name="Check Box 139" hidden="1">
          <a:extLst>
            <a:ext uri="{FF2B5EF4-FFF2-40B4-BE49-F238E27FC236}">
              <a16:creationId xmlns:a16="http://schemas.microsoft.com/office/drawing/2014/main" id="{70912303-9BC4-4054-8D78-A927C37E291E}"/>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63</xdr:row>
      <xdr:rowOff>1371600</xdr:rowOff>
    </xdr:from>
    <xdr:ext cx="381000" cy="381000"/>
    <xdr:sp macro="" textlink="">
      <xdr:nvSpPr>
        <xdr:cNvPr id="19339" name="Check Box 28" hidden="1">
          <a:extLst>
            <a:ext uri="{FF2B5EF4-FFF2-40B4-BE49-F238E27FC236}">
              <a16:creationId xmlns:a16="http://schemas.microsoft.com/office/drawing/2014/main" id="{4446E104-C374-47EE-BBA8-B96D81032903}"/>
            </a:ext>
          </a:extLst>
        </xdr:cNvPr>
        <xdr:cNvSpPr/>
      </xdr:nvSpPr>
      <xdr:spPr bwMode="auto">
        <a:xfrm>
          <a:off x="2000250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64</xdr:row>
      <xdr:rowOff>19050</xdr:rowOff>
    </xdr:from>
    <xdr:to>
      <xdr:col>12</xdr:col>
      <xdr:colOff>591862</xdr:colOff>
      <xdr:row>64</xdr:row>
      <xdr:rowOff>287062</xdr:rowOff>
    </xdr:to>
    <xdr:sp macro="" textlink="" fLocksText="0">
      <xdr:nvSpPr>
        <xdr:cNvPr id="19340" name="Check Box 140" hidden="1">
          <a:extLst>
            <a:ext uri="{FF2B5EF4-FFF2-40B4-BE49-F238E27FC236}">
              <a16:creationId xmlns:a16="http://schemas.microsoft.com/office/drawing/2014/main" id="{A1CEFE17-FD22-4962-858F-207FC751FFF1}"/>
            </a:ext>
          </a:extLst>
        </xdr:cNvPr>
        <xdr:cNvSpPr>
          <a:spLocks noRot="1"/>
        </xdr:cNvSpPr>
      </xdr:nvSpPr>
      <xdr:spPr>
        <a:xfrm>
          <a:off x="1997392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64</xdr:row>
      <xdr:rowOff>1371600</xdr:rowOff>
    </xdr:from>
    <xdr:ext cx="381000" cy="381000"/>
    <xdr:sp macro="" textlink="">
      <xdr:nvSpPr>
        <xdr:cNvPr id="19341" name="Check Box 28" hidden="1">
          <a:extLst>
            <a:ext uri="{FF2B5EF4-FFF2-40B4-BE49-F238E27FC236}">
              <a16:creationId xmlns:a16="http://schemas.microsoft.com/office/drawing/2014/main" id="{8DDBE470-FACD-4C40-8CFD-9B3F5A92C227}"/>
            </a:ext>
          </a:extLst>
        </xdr:cNvPr>
        <xdr:cNvSpPr/>
      </xdr:nvSpPr>
      <xdr:spPr bwMode="auto">
        <a:xfrm>
          <a:off x="2000250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65</xdr:row>
      <xdr:rowOff>19050</xdr:rowOff>
    </xdr:from>
    <xdr:to>
      <xdr:col>12</xdr:col>
      <xdr:colOff>591862</xdr:colOff>
      <xdr:row>65</xdr:row>
      <xdr:rowOff>287062</xdr:rowOff>
    </xdr:to>
    <xdr:sp macro="" textlink="" fLocksText="0">
      <xdr:nvSpPr>
        <xdr:cNvPr id="19342" name="Check Box 141" hidden="1">
          <a:extLst>
            <a:ext uri="{FF2B5EF4-FFF2-40B4-BE49-F238E27FC236}">
              <a16:creationId xmlns:a16="http://schemas.microsoft.com/office/drawing/2014/main" id="{5EA114B2-2A1B-45A0-B521-7149476330A9}"/>
            </a:ext>
          </a:extLst>
        </xdr:cNvPr>
        <xdr:cNvSpPr>
          <a:spLocks noRot="1"/>
        </xdr:cNvSpPr>
      </xdr:nvSpPr>
      <xdr:spPr>
        <a:xfrm>
          <a:off x="1997392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65</xdr:row>
      <xdr:rowOff>1371600</xdr:rowOff>
    </xdr:from>
    <xdr:ext cx="381000" cy="381000"/>
    <xdr:sp macro="" textlink="">
      <xdr:nvSpPr>
        <xdr:cNvPr id="19343" name="Check Box 28" hidden="1">
          <a:extLst>
            <a:ext uri="{FF2B5EF4-FFF2-40B4-BE49-F238E27FC236}">
              <a16:creationId xmlns:a16="http://schemas.microsoft.com/office/drawing/2014/main" id="{9E00573E-8833-4787-906F-F8410F09F50B}"/>
            </a:ext>
          </a:extLst>
        </xdr:cNvPr>
        <xdr:cNvSpPr/>
      </xdr:nvSpPr>
      <xdr:spPr bwMode="auto">
        <a:xfrm>
          <a:off x="2000250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66</xdr:row>
      <xdr:rowOff>19050</xdr:rowOff>
    </xdr:from>
    <xdr:to>
      <xdr:col>12</xdr:col>
      <xdr:colOff>591862</xdr:colOff>
      <xdr:row>66</xdr:row>
      <xdr:rowOff>287062</xdr:rowOff>
    </xdr:to>
    <xdr:sp macro="" textlink="" fLocksText="0">
      <xdr:nvSpPr>
        <xdr:cNvPr id="19344" name="Check Box 142" hidden="1">
          <a:extLst>
            <a:ext uri="{FF2B5EF4-FFF2-40B4-BE49-F238E27FC236}">
              <a16:creationId xmlns:a16="http://schemas.microsoft.com/office/drawing/2014/main" id="{B3DE0689-3749-4B74-8DB4-196B577C259B}"/>
            </a:ext>
          </a:extLst>
        </xdr:cNvPr>
        <xdr:cNvSpPr>
          <a:spLocks noRot="1"/>
        </xdr:cNvSpPr>
      </xdr:nvSpPr>
      <xdr:spPr>
        <a:xfrm>
          <a:off x="1997392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66</xdr:row>
      <xdr:rowOff>1371600</xdr:rowOff>
    </xdr:from>
    <xdr:ext cx="381000" cy="381000"/>
    <xdr:sp macro="" textlink="">
      <xdr:nvSpPr>
        <xdr:cNvPr id="19345" name="Check Box 28" hidden="1">
          <a:extLst>
            <a:ext uri="{FF2B5EF4-FFF2-40B4-BE49-F238E27FC236}">
              <a16:creationId xmlns:a16="http://schemas.microsoft.com/office/drawing/2014/main" id="{03C5597F-B067-4A4D-BFA8-6C27C1F305D5}"/>
            </a:ext>
          </a:extLst>
        </xdr:cNvPr>
        <xdr:cNvSpPr/>
      </xdr:nvSpPr>
      <xdr:spPr bwMode="auto">
        <a:xfrm>
          <a:off x="2000250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67</xdr:row>
      <xdr:rowOff>19050</xdr:rowOff>
    </xdr:from>
    <xdr:to>
      <xdr:col>12</xdr:col>
      <xdr:colOff>591862</xdr:colOff>
      <xdr:row>67</xdr:row>
      <xdr:rowOff>287062</xdr:rowOff>
    </xdr:to>
    <xdr:sp macro="" textlink="" fLocksText="0">
      <xdr:nvSpPr>
        <xdr:cNvPr id="19346" name="Check Box 143" hidden="1">
          <a:extLst>
            <a:ext uri="{FF2B5EF4-FFF2-40B4-BE49-F238E27FC236}">
              <a16:creationId xmlns:a16="http://schemas.microsoft.com/office/drawing/2014/main" id="{8C625001-83EA-425C-9CB2-84F16C7DC866}"/>
            </a:ext>
          </a:extLst>
        </xdr:cNvPr>
        <xdr:cNvSpPr>
          <a:spLocks noRot="1"/>
        </xdr:cNvSpPr>
      </xdr:nvSpPr>
      <xdr:spPr>
        <a:xfrm>
          <a:off x="1997392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67</xdr:row>
      <xdr:rowOff>1371600</xdr:rowOff>
    </xdr:from>
    <xdr:ext cx="381000" cy="381000"/>
    <xdr:sp macro="" textlink="">
      <xdr:nvSpPr>
        <xdr:cNvPr id="19347" name="Check Box 28" hidden="1">
          <a:extLst>
            <a:ext uri="{FF2B5EF4-FFF2-40B4-BE49-F238E27FC236}">
              <a16:creationId xmlns:a16="http://schemas.microsoft.com/office/drawing/2014/main" id="{150A9D7C-1F76-4B0A-B4AB-FC3F7F6B1049}"/>
            </a:ext>
          </a:extLst>
        </xdr:cNvPr>
        <xdr:cNvSpPr/>
      </xdr:nvSpPr>
      <xdr:spPr bwMode="auto">
        <a:xfrm>
          <a:off x="2000250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68</xdr:row>
      <xdr:rowOff>19050</xdr:rowOff>
    </xdr:from>
    <xdr:to>
      <xdr:col>12</xdr:col>
      <xdr:colOff>591862</xdr:colOff>
      <xdr:row>68</xdr:row>
      <xdr:rowOff>287062</xdr:rowOff>
    </xdr:to>
    <xdr:sp macro="" textlink="" fLocksText="0">
      <xdr:nvSpPr>
        <xdr:cNvPr id="19348" name="Check Box 144" hidden="1">
          <a:extLst>
            <a:ext uri="{FF2B5EF4-FFF2-40B4-BE49-F238E27FC236}">
              <a16:creationId xmlns:a16="http://schemas.microsoft.com/office/drawing/2014/main" id="{C54613A2-7A8F-440C-9577-80E4B510839F}"/>
            </a:ext>
          </a:extLst>
        </xdr:cNvPr>
        <xdr:cNvSpPr>
          <a:spLocks noRot="1"/>
        </xdr:cNvSpPr>
      </xdr:nvSpPr>
      <xdr:spPr>
        <a:xfrm>
          <a:off x="1997392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68</xdr:row>
      <xdr:rowOff>1371600</xdr:rowOff>
    </xdr:from>
    <xdr:ext cx="381000" cy="381000"/>
    <xdr:sp macro="" textlink="">
      <xdr:nvSpPr>
        <xdr:cNvPr id="19349" name="Check Box 28" hidden="1">
          <a:extLst>
            <a:ext uri="{FF2B5EF4-FFF2-40B4-BE49-F238E27FC236}">
              <a16:creationId xmlns:a16="http://schemas.microsoft.com/office/drawing/2014/main" id="{F19A6679-F953-49DA-9426-F1EBC1C28CE0}"/>
            </a:ext>
          </a:extLst>
        </xdr:cNvPr>
        <xdr:cNvSpPr/>
      </xdr:nvSpPr>
      <xdr:spPr bwMode="auto">
        <a:xfrm>
          <a:off x="2000250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69</xdr:row>
      <xdr:rowOff>19050</xdr:rowOff>
    </xdr:from>
    <xdr:to>
      <xdr:col>12</xdr:col>
      <xdr:colOff>591862</xdr:colOff>
      <xdr:row>69</xdr:row>
      <xdr:rowOff>287062</xdr:rowOff>
    </xdr:to>
    <xdr:sp macro="" textlink="" fLocksText="0">
      <xdr:nvSpPr>
        <xdr:cNvPr id="19350" name="Check Box 145" hidden="1">
          <a:extLst>
            <a:ext uri="{FF2B5EF4-FFF2-40B4-BE49-F238E27FC236}">
              <a16:creationId xmlns:a16="http://schemas.microsoft.com/office/drawing/2014/main" id="{063E3C44-D413-44BE-B2BD-12D0A33EA34E}"/>
            </a:ext>
          </a:extLst>
        </xdr:cNvPr>
        <xdr:cNvSpPr>
          <a:spLocks noRot="1"/>
        </xdr:cNvSpPr>
      </xdr:nvSpPr>
      <xdr:spPr>
        <a:xfrm>
          <a:off x="1997392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69</xdr:row>
      <xdr:rowOff>1371600</xdr:rowOff>
    </xdr:from>
    <xdr:ext cx="381000" cy="381000"/>
    <xdr:sp macro="" textlink="">
      <xdr:nvSpPr>
        <xdr:cNvPr id="19351" name="Check Box 28" hidden="1">
          <a:extLst>
            <a:ext uri="{FF2B5EF4-FFF2-40B4-BE49-F238E27FC236}">
              <a16:creationId xmlns:a16="http://schemas.microsoft.com/office/drawing/2014/main" id="{656323CE-7088-4635-AFA5-039A75DFC240}"/>
            </a:ext>
          </a:extLst>
        </xdr:cNvPr>
        <xdr:cNvSpPr/>
      </xdr:nvSpPr>
      <xdr:spPr bwMode="auto">
        <a:xfrm>
          <a:off x="2000250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70</xdr:row>
      <xdr:rowOff>19050</xdr:rowOff>
    </xdr:from>
    <xdr:to>
      <xdr:col>12</xdr:col>
      <xdr:colOff>591862</xdr:colOff>
      <xdr:row>70</xdr:row>
      <xdr:rowOff>266700</xdr:rowOff>
    </xdr:to>
    <xdr:sp macro="" textlink="" fLocksText="0">
      <xdr:nvSpPr>
        <xdr:cNvPr id="19352" name="Check Box 146" hidden="1">
          <a:extLst>
            <a:ext uri="{FF2B5EF4-FFF2-40B4-BE49-F238E27FC236}">
              <a16:creationId xmlns:a16="http://schemas.microsoft.com/office/drawing/2014/main" id="{E9603D19-9D6B-43DF-B740-970B7F0AC803}"/>
            </a:ext>
          </a:extLst>
        </xdr:cNvPr>
        <xdr:cNvSpPr>
          <a:spLocks noRot="1"/>
        </xdr:cNvSpPr>
      </xdr:nvSpPr>
      <xdr:spPr>
        <a:xfrm>
          <a:off x="1997392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70</xdr:row>
      <xdr:rowOff>1371600</xdr:rowOff>
    </xdr:from>
    <xdr:ext cx="381000" cy="381000"/>
    <xdr:sp macro="" textlink="">
      <xdr:nvSpPr>
        <xdr:cNvPr id="19353" name="Check Box 28" hidden="1">
          <a:extLst>
            <a:ext uri="{FF2B5EF4-FFF2-40B4-BE49-F238E27FC236}">
              <a16:creationId xmlns:a16="http://schemas.microsoft.com/office/drawing/2014/main" id="{9E21D38D-3C49-4EAF-B733-B592D26E9B0E}"/>
            </a:ext>
          </a:extLst>
        </xdr:cNvPr>
        <xdr:cNvSpPr/>
      </xdr:nvSpPr>
      <xdr:spPr bwMode="auto">
        <a:xfrm>
          <a:off x="2000250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71</xdr:row>
      <xdr:rowOff>19050</xdr:rowOff>
    </xdr:from>
    <xdr:to>
      <xdr:col>12</xdr:col>
      <xdr:colOff>591862</xdr:colOff>
      <xdr:row>71</xdr:row>
      <xdr:rowOff>266700</xdr:rowOff>
    </xdr:to>
    <xdr:sp macro="" textlink="" fLocksText="0">
      <xdr:nvSpPr>
        <xdr:cNvPr id="19354" name="Check Box 147" hidden="1">
          <a:extLst>
            <a:ext uri="{FF2B5EF4-FFF2-40B4-BE49-F238E27FC236}">
              <a16:creationId xmlns:a16="http://schemas.microsoft.com/office/drawing/2014/main" id="{06BD245A-96AB-4A7A-B51E-6E0495FC7C64}"/>
            </a:ext>
          </a:extLst>
        </xdr:cNvPr>
        <xdr:cNvSpPr>
          <a:spLocks noRot="1"/>
        </xdr:cNvSpPr>
      </xdr:nvSpPr>
      <xdr:spPr>
        <a:xfrm>
          <a:off x="1997392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71</xdr:row>
      <xdr:rowOff>1371600</xdr:rowOff>
    </xdr:from>
    <xdr:ext cx="381000" cy="381000"/>
    <xdr:sp macro="" textlink="">
      <xdr:nvSpPr>
        <xdr:cNvPr id="19355" name="Check Box 28" hidden="1">
          <a:extLst>
            <a:ext uri="{FF2B5EF4-FFF2-40B4-BE49-F238E27FC236}">
              <a16:creationId xmlns:a16="http://schemas.microsoft.com/office/drawing/2014/main" id="{C1CAAD6A-BF61-4E56-ABF2-5E2D1C5D7D00}"/>
            </a:ext>
          </a:extLst>
        </xdr:cNvPr>
        <xdr:cNvSpPr/>
      </xdr:nvSpPr>
      <xdr:spPr bwMode="auto">
        <a:xfrm>
          <a:off x="2000250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72</xdr:row>
      <xdr:rowOff>19050</xdr:rowOff>
    </xdr:from>
    <xdr:to>
      <xdr:col>12</xdr:col>
      <xdr:colOff>591862</xdr:colOff>
      <xdr:row>72</xdr:row>
      <xdr:rowOff>287062</xdr:rowOff>
    </xdr:to>
    <xdr:sp macro="" textlink="" fLocksText="0">
      <xdr:nvSpPr>
        <xdr:cNvPr id="19356" name="Check Box 148" hidden="1">
          <a:extLst>
            <a:ext uri="{FF2B5EF4-FFF2-40B4-BE49-F238E27FC236}">
              <a16:creationId xmlns:a16="http://schemas.microsoft.com/office/drawing/2014/main" id="{7EF7BDC9-126C-4F47-A227-14E3D5BC656D}"/>
            </a:ext>
          </a:extLst>
        </xdr:cNvPr>
        <xdr:cNvSpPr>
          <a:spLocks noRot="1"/>
        </xdr:cNvSpPr>
      </xdr:nvSpPr>
      <xdr:spPr>
        <a:xfrm>
          <a:off x="1997392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12</xdr:col>
      <xdr:colOff>323850</xdr:colOff>
      <xdr:row>73</xdr:row>
      <xdr:rowOff>19050</xdr:rowOff>
    </xdr:from>
    <xdr:to>
      <xdr:col>12</xdr:col>
      <xdr:colOff>591862</xdr:colOff>
      <xdr:row>73</xdr:row>
      <xdr:rowOff>283981</xdr:rowOff>
    </xdr:to>
    <xdr:sp macro="" textlink="" fLocksText="0">
      <xdr:nvSpPr>
        <xdr:cNvPr id="19357" name="Check Box 149" hidden="1">
          <a:extLst>
            <a:ext uri="{FF2B5EF4-FFF2-40B4-BE49-F238E27FC236}">
              <a16:creationId xmlns:a16="http://schemas.microsoft.com/office/drawing/2014/main" id="{207A5EF0-F44E-4261-9782-9118323C7696}"/>
            </a:ext>
          </a:extLst>
        </xdr:cNvPr>
        <xdr:cNvSpPr>
          <a:spLocks noRot="1"/>
        </xdr:cNvSpPr>
      </xdr:nvSpPr>
      <xdr:spPr>
        <a:xfrm>
          <a:off x="19973925" y="35032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19358" name="Check Box 28" hidden="1">
          <a:extLst>
            <a:ext uri="{FF2B5EF4-FFF2-40B4-BE49-F238E27FC236}">
              <a16:creationId xmlns:a16="http://schemas.microsoft.com/office/drawing/2014/main" id="{82775557-6DE7-4E79-B0A7-BB9924F5EBE9}"/>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60</xdr:row>
      <xdr:rowOff>19050</xdr:rowOff>
    </xdr:from>
    <xdr:to>
      <xdr:col>12</xdr:col>
      <xdr:colOff>591862</xdr:colOff>
      <xdr:row>60</xdr:row>
      <xdr:rowOff>287062</xdr:rowOff>
    </xdr:to>
    <xdr:sp macro="" textlink="" fLocksText="0">
      <xdr:nvSpPr>
        <xdr:cNvPr id="19359" name="Check Box 150" hidden="1">
          <a:extLst>
            <a:ext uri="{FF2B5EF4-FFF2-40B4-BE49-F238E27FC236}">
              <a16:creationId xmlns:a16="http://schemas.microsoft.com/office/drawing/2014/main" id="{5CC27E67-DC6A-4CAB-A8F9-0ED4DF246F2E}"/>
            </a:ext>
          </a:extLst>
        </xdr:cNvPr>
        <xdr:cNvSpPr>
          <a:spLocks noRot="1"/>
        </xdr:cNvSpPr>
      </xdr:nvSpPr>
      <xdr:spPr>
        <a:xfrm>
          <a:off x="199739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19360" name="Check Box 28" hidden="1">
          <a:extLst>
            <a:ext uri="{FF2B5EF4-FFF2-40B4-BE49-F238E27FC236}">
              <a16:creationId xmlns:a16="http://schemas.microsoft.com/office/drawing/2014/main" id="{D7BCBC6F-EE54-41D2-9EE4-D6C075ABDE86}"/>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19361" name="Check Box 36" hidden="1">
          <a:extLst>
            <a:ext uri="{FF2B5EF4-FFF2-40B4-BE49-F238E27FC236}">
              <a16:creationId xmlns:a16="http://schemas.microsoft.com/office/drawing/2014/main" id="{01039FD0-A12E-4187-A9F7-988C54A3CE27}"/>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19362" name="Check Box 28" hidden="1">
          <a:extLst>
            <a:ext uri="{FF2B5EF4-FFF2-40B4-BE49-F238E27FC236}">
              <a16:creationId xmlns:a16="http://schemas.microsoft.com/office/drawing/2014/main" id="{91614F9B-B854-4F77-B55E-F54C81371A4A}"/>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591862</xdr:colOff>
      <xdr:row>61</xdr:row>
      <xdr:rowOff>287062</xdr:rowOff>
    </xdr:to>
    <xdr:sp macro="" textlink="" fLocksText="0">
      <xdr:nvSpPr>
        <xdr:cNvPr id="19363" name="Check Box 151" hidden="1">
          <a:extLst>
            <a:ext uri="{FF2B5EF4-FFF2-40B4-BE49-F238E27FC236}">
              <a16:creationId xmlns:a16="http://schemas.microsoft.com/office/drawing/2014/main" id="{46EE8B6C-F09F-4E29-B6AC-DD5DE9E97C87}"/>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19364" name="Check Box 28" hidden="1">
          <a:extLst>
            <a:ext uri="{FF2B5EF4-FFF2-40B4-BE49-F238E27FC236}">
              <a16:creationId xmlns:a16="http://schemas.microsoft.com/office/drawing/2014/main" id="{9B8B22FD-8973-4A81-9BBA-91AECD86FC95}"/>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591862</xdr:colOff>
      <xdr:row>61</xdr:row>
      <xdr:rowOff>287062</xdr:rowOff>
    </xdr:to>
    <xdr:sp macro="" textlink="" fLocksText="0">
      <xdr:nvSpPr>
        <xdr:cNvPr id="19365" name="Check Box 152" hidden="1">
          <a:extLst>
            <a:ext uri="{FF2B5EF4-FFF2-40B4-BE49-F238E27FC236}">
              <a16:creationId xmlns:a16="http://schemas.microsoft.com/office/drawing/2014/main" id="{6FC447EB-93FA-40DE-9718-282E762138FC}"/>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228600"/>
    <xdr:sp macro="" textlink="">
      <xdr:nvSpPr>
        <xdr:cNvPr id="19366" name="Check Box 37" hidden="1">
          <a:extLst>
            <a:ext uri="{FF2B5EF4-FFF2-40B4-BE49-F238E27FC236}">
              <a16:creationId xmlns:a16="http://schemas.microsoft.com/office/drawing/2014/main" id="{B796FD98-0340-4885-B2A2-C1DCB02E7D5D}"/>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19367" name="Check Box 38" hidden="1">
          <a:extLst>
            <a:ext uri="{FF2B5EF4-FFF2-40B4-BE49-F238E27FC236}">
              <a16:creationId xmlns:a16="http://schemas.microsoft.com/office/drawing/2014/main" id="{CDFB10BC-54F7-48C9-AFCC-96EA20821FD7}"/>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19368" name="Check Box 28" hidden="1">
          <a:extLst>
            <a:ext uri="{FF2B5EF4-FFF2-40B4-BE49-F238E27FC236}">
              <a16:creationId xmlns:a16="http://schemas.microsoft.com/office/drawing/2014/main" id="{4D54BD45-3E7E-4592-8ABE-B0F53946EBB1}"/>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19369" name="Check Box 28" hidden="1">
          <a:extLst>
            <a:ext uri="{FF2B5EF4-FFF2-40B4-BE49-F238E27FC236}">
              <a16:creationId xmlns:a16="http://schemas.microsoft.com/office/drawing/2014/main" id="{E5E1B5BC-334A-4345-8377-C5A70F0D55AD}"/>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591862</xdr:colOff>
      <xdr:row>62</xdr:row>
      <xdr:rowOff>245881</xdr:rowOff>
    </xdr:to>
    <xdr:sp macro="" textlink="" fLocksText="0">
      <xdr:nvSpPr>
        <xdr:cNvPr id="19370" name="Check Box 153" hidden="1">
          <a:extLst>
            <a:ext uri="{FF2B5EF4-FFF2-40B4-BE49-F238E27FC236}">
              <a16:creationId xmlns:a16="http://schemas.microsoft.com/office/drawing/2014/main" id="{50CDFBD4-E0DE-45FD-8BEF-ACC8763ACEEF}"/>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19371" name="Check Box 28" hidden="1">
          <a:extLst>
            <a:ext uri="{FF2B5EF4-FFF2-40B4-BE49-F238E27FC236}">
              <a16:creationId xmlns:a16="http://schemas.microsoft.com/office/drawing/2014/main" id="{26A041FE-7899-455E-A8CA-FF3F2724B226}"/>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19372" name="Check Box 28" hidden="1">
          <a:extLst>
            <a:ext uri="{FF2B5EF4-FFF2-40B4-BE49-F238E27FC236}">
              <a16:creationId xmlns:a16="http://schemas.microsoft.com/office/drawing/2014/main" id="{D9987028-75FC-4AD4-B91D-3EE5D0722D73}"/>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19373" name="Check Box 36" hidden="1">
          <a:extLst>
            <a:ext uri="{FF2B5EF4-FFF2-40B4-BE49-F238E27FC236}">
              <a16:creationId xmlns:a16="http://schemas.microsoft.com/office/drawing/2014/main" id="{F56DE23C-282E-44AA-AA6D-81D9643CCF4C}"/>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19374" name="Check Box 28" hidden="1">
          <a:extLst>
            <a:ext uri="{FF2B5EF4-FFF2-40B4-BE49-F238E27FC236}">
              <a16:creationId xmlns:a16="http://schemas.microsoft.com/office/drawing/2014/main" id="{5AF6E7A6-A959-477E-A0AE-BEB6118D8709}"/>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591862</xdr:colOff>
      <xdr:row>62</xdr:row>
      <xdr:rowOff>245881</xdr:rowOff>
    </xdr:to>
    <xdr:sp macro="" textlink="" fLocksText="0">
      <xdr:nvSpPr>
        <xdr:cNvPr id="19375" name="Check Box 154" hidden="1">
          <a:extLst>
            <a:ext uri="{FF2B5EF4-FFF2-40B4-BE49-F238E27FC236}">
              <a16:creationId xmlns:a16="http://schemas.microsoft.com/office/drawing/2014/main" id="{67D2183E-0C06-4B48-A9CB-E0515A775559}"/>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19376" name="Check Box 28" hidden="1">
          <a:extLst>
            <a:ext uri="{FF2B5EF4-FFF2-40B4-BE49-F238E27FC236}">
              <a16:creationId xmlns:a16="http://schemas.microsoft.com/office/drawing/2014/main" id="{0D853E76-D4D7-457E-BFC8-BFCEAACCEF05}"/>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591862</xdr:colOff>
      <xdr:row>62</xdr:row>
      <xdr:rowOff>245881</xdr:rowOff>
    </xdr:to>
    <xdr:sp macro="" textlink="" fLocksText="0">
      <xdr:nvSpPr>
        <xdr:cNvPr id="19377" name="Check Box 155" hidden="1">
          <a:extLst>
            <a:ext uri="{FF2B5EF4-FFF2-40B4-BE49-F238E27FC236}">
              <a16:creationId xmlns:a16="http://schemas.microsoft.com/office/drawing/2014/main" id="{93A5FF94-8224-4006-9396-59A08E546170}"/>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228600"/>
    <xdr:sp macro="" textlink="">
      <xdr:nvSpPr>
        <xdr:cNvPr id="19378" name="Check Box 39" hidden="1">
          <a:extLst>
            <a:ext uri="{FF2B5EF4-FFF2-40B4-BE49-F238E27FC236}">
              <a16:creationId xmlns:a16="http://schemas.microsoft.com/office/drawing/2014/main" id="{A9D3E4C3-A1CB-45E0-9B83-47425A9AEE68}"/>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379" name="Check Box 40" hidden="1">
          <a:extLst>
            <a:ext uri="{FF2B5EF4-FFF2-40B4-BE49-F238E27FC236}">
              <a16:creationId xmlns:a16="http://schemas.microsoft.com/office/drawing/2014/main" id="{E0496C72-591A-471A-85AF-E4FB16F6A66B}"/>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380" name="Check Box 41" hidden="1">
          <a:extLst>
            <a:ext uri="{FF2B5EF4-FFF2-40B4-BE49-F238E27FC236}">
              <a16:creationId xmlns:a16="http://schemas.microsoft.com/office/drawing/2014/main" id="{B094ADB7-1E6C-49AD-BAE0-1CE0CACDE7C2}"/>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19381" name="Check Box 28" hidden="1">
          <a:extLst>
            <a:ext uri="{FF2B5EF4-FFF2-40B4-BE49-F238E27FC236}">
              <a16:creationId xmlns:a16="http://schemas.microsoft.com/office/drawing/2014/main" id="{792FFBBA-0916-4C74-AC30-D3AA6799AA73}"/>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19382" name="Check Box 28" hidden="1">
          <a:extLst>
            <a:ext uri="{FF2B5EF4-FFF2-40B4-BE49-F238E27FC236}">
              <a16:creationId xmlns:a16="http://schemas.microsoft.com/office/drawing/2014/main" id="{EDC40CB7-AC1E-4E1C-9339-4701BB5B2776}"/>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591862</xdr:colOff>
      <xdr:row>63</xdr:row>
      <xdr:rowOff>287062</xdr:rowOff>
    </xdr:to>
    <xdr:sp macro="" textlink="" fLocksText="0">
      <xdr:nvSpPr>
        <xdr:cNvPr id="19383" name="Check Box 156" hidden="1">
          <a:extLst>
            <a:ext uri="{FF2B5EF4-FFF2-40B4-BE49-F238E27FC236}">
              <a16:creationId xmlns:a16="http://schemas.microsoft.com/office/drawing/2014/main" id="{663E7502-2364-492F-A074-B353C303AD65}"/>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19384" name="Check Box 28" hidden="1">
          <a:extLst>
            <a:ext uri="{FF2B5EF4-FFF2-40B4-BE49-F238E27FC236}">
              <a16:creationId xmlns:a16="http://schemas.microsoft.com/office/drawing/2014/main" id="{57F9BA15-3ACE-4D4C-BD92-8333593C9AE6}"/>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19385" name="Check Box 28" hidden="1">
          <a:extLst>
            <a:ext uri="{FF2B5EF4-FFF2-40B4-BE49-F238E27FC236}">
              <a16:creationId xmlns:a16="http://schemas.microsoft.com/office/drawing/2014/main" id="{A5D84165-A0E9-4303-AA0C-68C543C618ED}"/>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386" name="Check Box 37" hidden="1">
          <a:extLst>
            <a:ext uri="{FF2B5EF4-FFF2-40B4-BE49-F238E27FC236}">
              <a16:creationId xmlns:a16="http://schemas.microsoft.com/office/drawing/2014/main" id="{F7B515EA-2A48-4A2B-9563-D3B63992A2BB}"/>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387" name="Check Box 38" hidden="1">
          <a:extLst>
            <a:ext uri="{FF2B5EF4-FFF2-40B4-BE49-F238E27FC236}">
              <a16:creationId xmlns:a16="http://schemas.microsoft.com/office/drawing/2014/main" id="{D5C433AA-65CE-485F-99E9-35F5BB725A31}"/>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19388" name="Check Box 28" hidden="1">
          <a:extLst>
            <a:ext uri="{FF2B5EF4-FFF2-40B4-BE49-F238E27FC236}">
              <a16:creationId xmlns:a16="http://schemas.microsoft.com/office/drawing/2014/main" id="{DC79F262-FD2D-4352-95AC-1E12D0E0EF05}"/>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19389" name="Check Box 28" hidden="1">
          <a:extLst>
            <a:ext uri="{FF2B5EF4-FFF2-40B4-BE49-F238E27FC236}">
              <a16:creationId xmlns:a16="http://schemas.microsoft.com/office/drawing/2014/main" id="{5BC47515-BC36-48A4-B2DB-BAB693D41B28}"/>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591862</xdr:colOff>
      <xdr:row>63</xdr:row>
      <xdr:rowOff>287062</xdr:rowOff>
    </xdr:to>
    <xdr:sp macro="" textlink="" fLocksText="0">
      <xdr:nvSpPr>
        <xdr:cNvPr id="19390" name="Check Box 157" hidden="1">
          <a:extLst>
            <a:ext uri="{FF2B5EF4-FFF2-40B4-BE49-F238E27FC236}">
              <a16:creationId xmlns:a16="http://schemas.microsoft.com/office/drawing/2014/main" id="{568C0DD5-F570-4506-AA14-09B94066D9A7}"/>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19391" name="Check Box 28" hidden="1">
          <a:extLst>
            <a:ext uri="{FF2B5EF4-FFF2-40B4-BE49-F238E27FC236}">
              <a16:creationId xmlns:a16="http://schemas.microsoft.com/office/drawing/2014/main" id="{68FC53D7-E0BD-437E-8F83-BC4158EA706D}"/>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19392" name="Check Box 28" hidden="1">
          <a:extLst>
            <a:ext uri="{FF2B5EF4-FFF2-40B4-BE49-F238E27FC236}">
              <a16:creationId xmlns:a16="http://schemas.microsoft.com/office/drawing/2014/main" id="{3C069AEA-BC5A-4614-A537-763B69486C66}"/>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19393" name="Check Box 36" hidden="1">
          <a:extLst>
            <a:ext uri="{FF2B5EF4-FFF2-40B4-BE49-F238E27FC236}">
              <a16:creationId xmlns:a16="http://schemas.microsoft.com/office/drawing/2014/main" id="{E8FEE440-4987-4558-9586-B9C234857D09}"/>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19394" name="Check Box 28" hidden="1">
          <a:extLst>
            <a:ext uri="{FF2B5EF4-FFF2-40B4-BE49-F238E27FC236}">
              <a16:creationId xmlns:a16="http://schemas.microsoft.com/office/drawing/2014/main" id="{806A1233-93BC-4EC4-BD4A-E9133FA68744}"/>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328613</xdr:colOff>
      <xdr:row>63</xdr:row>
      <xdr:rowOff>23813</xdr:rowOff>
    </xdr:from>
    <xdr:to>
      <xdr:col>12</xdr:col>
      <xdr:colOff>587532</xdr:colOff>
      <xdr:row>63</xdr:row>
      <xdr:rowOff>282732</xdr:rowOff>
    </xdr:to>
    <xdr:sp macro="" textlink="">
      <xdr:nvSpPr>
        <xdr:cNvPr id="19743" name="Check Box 180" hidden="1">
          <a:extLst>
            <a:ext uri="{FF2B5EF4-FFF2-40B4-BE49-F238E27FC236}">
              <a16:creationId xmlns:a16="http://schemas.microsoft.com/office/drawing/2014/main" id="{00000000-0008-0000-0100-00001F4D0000}"/>
            </a:ext>
          </a:extLst>
        </xdr:cNvPr>
        <xdr:cNvSpPr>
          <a:spLocks noRot="1"/>
        </xdr:cNvSpPr>
      </xdr:nvSpPr>
      <xdr:spPr>
        <a:xfrm>
          <a:off x="1998345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381000"/>
    <xdr:sp macro="" textlink="">
      <xdr:nvSpPr>
        <xdr:cNvPr id="19396" name="Check Box 28" hidden="1">
          <a:extLst>
            <a:ext uri="{FF2B5EF4-FFF2-40B4-BE49-F238E27FC236}">
              <a16:creationId xmlns:a16="http://schemas.microsoft.com/office/drawing/2014/main" id="{B24EFE7D-323F-4F88-86C8-980C5A4E846D}"/>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591862</xdr:colOff>
      <xdr:row>63</xdr:row>
      <xdr:rowOff>287062</xdr:rowOff>
    </xdr:to>
    <xdr:sp macro="" textlink="" fLocksText="0">
      <xdr:nvSpPr>
        <xdr:cNvPr id="19397" name="Check Box 159" hidden="1">
          <a:extLst>
            <a:ext uri="{FF2B5EF4-FFF2-40B4-BE49-F238E27FC236}">
              <a16:creationId xmlns:a16="http://schemas.microsoft.com/office/drawing/2014/main" id="{62273C18-7A83-41F8-B359-0268207002A5}"/>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58</xdr:row>
      <xdr:rowOff>1371600</xdr:rowOff>
    </xdr:from>
    <xdr:ext cx="381000" cy="381000"/>
    <xdr:sp macro="" textlink="">
      <xdr:nvSpPr>
        <xdr:cNvPr id="19398" name="Check Box 28" hidden="1">
          <a:extLst>
            <a:ext uri="{FF2B5EF4-FFF2-40B4-BE49-F238E27FC236}">
              <a16:creationId xmlns:a16="http://schemas.microsoft.com/office/drawing/2014/main" id="{35FF0AEC-62D0-4790-BA75-5F735CADBA51}"/>
            </a:ext>
          </a:extLst>
        </xdr:cNvPr>
        <xdr:cNvSpPr/>
      </xdr:nvSpPr>
      <xdr:spPr bwMode="auto">
        <a:xfrm>
          <a:off x="2085975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59</xdr:row>
      <xdr:rowOff>1371600</xdr:rowOff>
    </xdr:from>
    <xdr:ext cx="381000" cy="228600"/>
    <xdr:sp macro="" textlink="">
      <xdr:nvSpPr>
        <xdr:cNvPr id="19399" name="Check Box 36" hidden="1">
          <a:extLst>
            <a:ext uri="{FF2B5EF4-FFF2-40B4-BE49-F238E27FC236}">
              <a16:creationId xmlns:a16="http://schemas.microsoft.com/office/drawing/2014/main" id="{0C161206-9922-44E7-A7B3-9B158E0E3488}"/>
            </a:ext>
          </a:extLst>
        </xdr:cNvPr>
        <xdr:cNvSpPr/>
      </xdr:nvSpPr>
      <xdr:spPr bwMode="auto">
        <a:xfrm>
          <a:off x="208597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19400" name="Check Box 37" hidden="1">
          <a:extLst>
            <a:ext uri="{FF2B5EF4-FFF2-40B4-BE49-F238E27FC236}">
              <a16:creationId xmlns:a16="http://schemas.microsoft.com/office/drawing/2014/main" id="{8DFCBA52-4DA8-48EB-AC77-833D6055C174}"/>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19401" name="Check Box 38" hidden="1">
          <a:extLst>
            <a:ext uri="{FF2B5EF4-FFF2-40B4-BE49-F238E27FC236}">
              <a16:creationId xmlns:a16="http://schemas.microsoft.com/office/drawing/2014/main" id="{95140B4B-D86E-4915-B071-50B94C6601C2}"/>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19402" name="Check Box 39" hidden="1">
          <a:extLst>
            <a:ext uri="{FF2B5EF4-FFF2-40B4-BE49-F238E27FC236}">
              <a16:creationId xmlns:a16="http://schemas.microsoft.com/office/drawing/2014/main" id="{1142EE7A-6591-4F43-BAB5-CFBEA29F7491}"/>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19403" name="Check Box 40" hidden="1">
          <a:extLst>
            <a:ext uri="{FF2B5EF4-FFF2-40B4-BE49-F238E27FC236}">
              <a16:creationId xmlns:a16="http://schemas.microsoft.com/office/drawing/2014/main" id="{AEBF955C-6EBA-470E-825E-2A3A6BDB7351}"/>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19404" name="Check Box 41" hidden="1">
          <a:extLst>
            <a:ext uri="{FF2B5EF4-FFF2-40B4-BE49-F238E27FC236}">
              <a16:creationId xmlns:a16="http://schemas.microsoft.com/office/drawing/2014/main" id="{486930B2-D8F8-40A4-A838-27B780BA0CF0}"/>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405" name="Check Box 42" hidden="1">
          <a:extLst>
            <a:ext uri="{FF2B5EF4-FFF2-40B4-BE49-F238E27FC236}">
              <a16:creationId xmlns:a16="http://schemas.microsoft.com/office/drawing/2014/main" id="{29A6ECE6-E6C5-4273-897A-77FFE4C651C9}"/>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406" name="Check Box 43" hidden="1">
          <a:extLst>
            <a:ext uri="{FF2B5EF4-FFF2-40B4-BE49-F238E27FC236}">
              <a16:creationId xmlns:a16="http://schemas.microsoft.com/office/drawing/2014/main" id="{773E81D7-A673-4F65-B943-6AE00B0CED0B}"/>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407" name="Check Box 44" hidden="1">
          <a:extLst>
            <a:ext uri="{FF2B5EF4-FFF2-40B4-BE49-F238E27FC236}">
              <a16:creationId xmlns:a16="http://schemas.microsoft.com/office/drawing/2014/main" id="{C471B3FF-57E7-4501-9B73-CA487956CD6B}"/>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408" name="Check Box 45" hidden="1">
          <a:extLst>
            <a:ext uri="{FF2B5EF4-FFF2-40B4-BE49-F238E27FC236}">
              <a16:creationId xmlns:a16="http://schemas.microsoft.com/office/drawing/2014/main" id="{1B389F80-90AE-4B39-8A8E-660F7342EA57}"/>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19409" name="Check Box 46" hidden="1">
          <a:extLst>
            <a:ext uri="{FF2B5EF4-FFF2-40B4-BE49-F238E27FC236}">
              <a16:creationId xmlns:a16="http://schemas.microsoft.com/office/drawing/2014/main" id="{3A7267EE-E810-4FC6-9E04-12BA2F8E459C}"/>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19410" name="Check Box 47" hidden="1">
          <a:extLst>
            <a:ext uri="{FF2B5EF4-FFF2-40B4-BE49-F238E27FC236}">
              <a16:creationId xmlns:a16="http://schemas.microsoft.com/office/drawing/2014/main" id="{5150C5D5-927E-48F4-A838-9C6BFE031C6B}"/>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19411" name="Check Box 48" hidden="1">
          <a:extLst>
            <a:ext uri="{FF2B5EF4-FFF2-40B4-BE49-F238E27FC236}">
              <a16:creationId xmlns:a16="http://schemas.microsoft.com/office/drawing/2014/main" id="{5A23F901-55E7-4DD7-97DB-F04797633CA1}"/>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19412" name="Check Box 49" hidden="1">
          <a:extLst>
            <a:ext uri="{FF2B5EF4-FFF2-40B4-BE49-F238E27FC236}">
              <a16:creationId xmlns:a16="http://schemas.microsoft.com/office/drawing/2014/main" id="{3ECC0AB1-A1E0-4EAD-BFCC-0803784A0A20}"/>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19413" name="Check Box 50" hidden="1">
          <a:extLst>
            <a:ext uri="{FF2B5EF4-FFF2-40B4-BE49-F238E27FC236}">
              <a16:creationId xmlns:a16="http://schemas.microsoft.com/office/drawing/2014/main" id="{67F4501F-BBA9-408D-B3FC-154C7D440E9E}"/>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19414" name="Check Box 51" hidden="1">
          <a:extLst>
            <a:ext uri="{FF2B5EF4-FFF2-40B4-BE49-F238E27FC236}">
              <a16:creationId xmlns:a16="http://schemas.microsoft.com/office/drawing/2014/main" id="{7E929061-6032-440E-9E8D-BE6D989A8320}"/>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19415" name="Check Box 52" hidden="1">
          <a:extLst>
            <a:ext uri="{FF2B5EF4-FFF2-40B4-BE49-F238E27FC236}">
              <a16:creationId xmlns:a16="http://schemas.microsoft.com/office/drawing/2014/main" id="{3F0B55C0-05AE-4713-8B50-112612D5A234}"/>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19416" name="Check Box 53" hidden="1">
          <a:extLst>
            <a:ext uri="{FF2B5EF4-FFF2-40B4-BE49-F238E27FC236}">
              <a16:creationId xmlns:a16="http://schemas.microsoft.com/office/drawing/2014/main" id="{AD72352E-07D8-4BDB-9B7A-5D85B4CC5EC5}"/>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19417" name="Check Box 54" hidden="1">
          <a:extLst>
            <a:ext uri="{FF2B5EF4-FFF2-40B4-BE49-F238E27FC236}">
              <a16:creationId xmlns:a16="http://schemas.microsoft.com/office/drawing/2014/main" id="{72A51AF7-385C-48E3-ACFC-02E56A8BAAF1}"/>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19418" name="Check Box 55" hidden="1">
          <a:extLst>
            <a:ext uri="{FF2B5EF4-FFF2-40B4-BE49-F238E27FC236}">
              <a16:creationId xmlns:a16="http://schemas.microsoft.com/office/drawing/2014/main" id="{C8320E7A-FE6C-4B29-937E-EC332E1A5487}"/>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19419" name="Check Box 56" hidden="1">
          <a:extLst>
            <a:ext uri="{FF2B5EF4-FFF2-40B4-BE49-F238E27FC236}">
              <a16:creationId xmlns:a16="http://schemas.microsoft.com/office/drawing/2014/main" id="{4E8F7E10-ABA3-4BDA-A609-099103E45875}"/>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19420" name="Check Box 57" hidden="1">
          <a:extLst>
            <a:ext uri="{FF2B5EF4-FFF2-40B4-BE49-F238E27FC236}">
              <a16:creationId xmlns:a16="http://schemas.microsoft.com/office/drawing/2014/main" id="{F688325A-9D7C-4775-B6FC-0715325B2288}"/>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19421" name="Check Box 58" hidden="1">
          <a:extLst>
            <a:ext uri="{FF2B5EF4-FFF2-40B4-BE49-F238E27FC236}">
              <a16:creationId xmlns:a16="http://schemas.microsoft.com/office/drawing/2014/main" id="{8D4EB65A-AC24-40F9-80C1-0933D1C3E69E}"/>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19422" name="Check Box 59" hidden="1">
          <a:extLst>
            <a:ext uri="{FF2B5EF4-FFF2-40B4-BE49-F238E27FC236}">
              <a16:creationId xmlns:a16="http://schemas.microsoft.com/office/drawing/2014/main" id="{030B5DCB-2811-4920-B2BD-1F84FB7E97DD}"/>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19423" name="Check Box 60" hidden="1">
          <a:extLst>
            <a:ext uri="{FF2B5EF4-FFF2-40B4-BE49-F238E27FC236}">
              <a16:creationId xmlns:a16="http://schemas.microsoft.com/office/drawing/2014/main" id="{F1BC827E-6576-4573-977E-F4469295B367}"/>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19424" name="Check Box 61" hidden="1">
          <a:extLst>
            <a:ext uri="{FF2B5EF4-FFF2-40B4-BE49-F238E27FC236}">
              <a16:creationId xmlns:a16="http://schemas.microsoft.com/office/drawing/2014/main" id="{0B44C44A-0147-4103-A162-9C88CA7AF483}"/>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19425" name="Check Box 62" hidden="1">
          <a:extLst>
            <a:ext uri="{FF2B5EF4-FFF2-40B4-BE49-F238E27FC236}">
              <a16:creationId xmlns:a16="http://schemas.microsoft.com/office/drawing/2014/main" id="{7F9A6460-EEC1-459E-9CB8-EE43938F9513}"/>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19426" name="Check Box 63" hidden="1">
          <a:extLst>
            <a:ext uri="{FF2B5EF4-FFF2-40B4-BE49-F238E27FC236}">
              <a16:creationId xmlns:a16="http://schemas.microsoft.com/office/drawing/2014/main" id="{26A3E9F9-7BC0-4452-A3E8-383E6AC8E215}"/>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27" name="Check Box 64" hidden="1">
          <a:extLst>
            <a:ext uri="{FF2B5EF4-FFF2-40B4-BE49-F238E27FC236}">
              <a16:creationId xmlns:a16="http://schemas.microsoft.com/office/drawing/2014/main" id="{43746EB7-F4B9-453F-9740-FF3CCD419EFB}"/>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28" name="Check Box 65" hidden="1">
          <a:extLst>
            <a:ext uri="{FF2B5EF4-FFF2-40B4-BE49-F238E27FC236}">
              <a16:creationId xmlns:a16="http://schemas.microsoft.com/office/drawing/2014/main" id="{68539A63-3000-4D98-AF90-227F379E6144}"/>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29" name="Check Box 66" hidden="1">
          <a:extLst>
            <a:ext uri="{FF2B5EF4-FFF2-40B4-BE49-F238E27FC236}">
              <a16:creationId xmlns:a16="http://schemas.microsoft.com/office/drawing/2014/main" id="{A9AFAEA4-A983-4603-9C8B-EE31ABDC87D8}"/>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30" name="Check Box 67" hidden="1">
          <a:extLst>
            <a:ext uri="{FF2B5EF4-FFF2-40B4-BE49-F238E27FC236}">
              <a16:creationId xmlns:a16="http://schemas.microsoft.com/office/drawing/2014/main" id="{D4676B84-2833-4DBC-9CD1-326AB46E4403}"/>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31" name="Check Box 68" hidden="1">
          <a:extLst>
            <a:ext uri="{FF2B5EF4-FFF2-40B4-BE49-F238E27FC236}">
              <a16:creationId xmlns:a16="http://schemas.microsoft.com/office/drawing/2014/main" id="{2AA2EE6F-8EE3-4B74-86E4-284FC35770AF}"/>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32" name="Check Box 69" hidden="1">
          <a:extLst>
            <a:ext uri="{FF2B5EF4-FFF2-40B4-BE49-F238E27FC236}">
              <a16:creationId xmlns:a16="http://schemas.microsoft.com/office/drawing/2014/main" id="{FC7FB880-CFA4-459C-AEC8-2A614863574B}"/>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33" name="Check Box 70" hidden="1">
          <a:extLst>
            <a:ext uri="{FF2B5EF4-FFF2-40B4-BE49-F238E27FC236}">
              <a16:creationId xmlns:a16="http://schemas.microsoft.com/office/drawing/2014/main" id="{7AE1706C-19AD-4092-9CFB-44633C645416}"/>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19434" name="Check Box 71" hidden="1">
          <a:extLst>
            <a:ext uri="{FF2B5EF4-FFF2-40B4-BE49-F238E27FC236}">
              <a16:creationId xmlns:a16="http://schemas.microsoft.com/office/drawing/2014/main" id="{24385515-A4F1-4C74-86EA-913DAB2F3EBE}"/>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35" name="Check Box 72" hidden="1">
          <a:extLst>
            <a:ext uri="{FF2B5EF4-FFF2-40B4-BE49-F238E27FC236}">
              <a16:creationId xmlns:a16="http://schemas.microsoft.com/office/drawing/2014/main" id="{9A738DDB-4164-485A-A823-5A7D087EA9CC}"/>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36" name="Check Box 73" hidden="1">
          <a:extLst>
            <a:ext uri="{FF2B5EF4-FFF2-40B4-BE49-F238E27FC236}">
              <a16:creationId xmlns:a16="http://schemas.microsoft.com/office/drawing/2014/main" id="{148138A0-5611-4D92-A666-01C5006A47AE}"/>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37" name="Check Box 74" hidden="1">
          <a:extLst>
            <a:ext uri="{FF2B5EF4-FFF2-40B4-BE49-F238E27FC236}">
              <a16:creationId xmlns:a16="http://schemas.microsoft.com/office/drawing/2014/main" id="{7F28EB81-248C-4A0D-B2A2-9A44B312EC0C}"/>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38" name="Check Box 75" hidden="1">
          <a:extLst>
            <a:ext uri="{FF2B5EF4-FFF2-40B4-BE49-F238E27FC236}">
              <a16:creationId xmlns:a16="http://schemas.microsoft.com/office/drawing/2014/main" id="{3969264B-3F67-48B2-958A-9E2CF69BA73A}"/>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39" name="Check Box 76" hidden="1">
          <a:extLst>
            <a:ext uri="{FF2B5EF4-FFF2-40B4-BE49-F238E27FC236}">
              <a16:creationId xmlns:a16="http://schemas.microsoft.com/office/drawing/2014/main" id="{9C7FAD8F-CEDD-474C-AB8C-6E6F0AA3144C}"/>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40" name="Check Box 77" hidden="1">
          <a:extLst>
            <a:ext uri="{FF2B5EF4-FFF2-40B4-BE49-F238E27FC236}">
              <a16:creationId xmlns:a16="http://schemas.microsoft.com/office/drawing/2014/main" id="{8445326D-194B-4011-AD1A-A3A2F6C7AAE0}"/>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41" name="Check Box 78" hidden="1">
          <a:extLst>
            <a:ext uri="{FF2B5EF4-FFF2-40B4-BE49-F238E27FC236}">
              <a16:creationId xmlns:a16="http://schemas.microsoft.com/office/drawing/2014/main" id="{D73FE371-46B7-46B2-B45F-2D8C0A6DA89C}"/>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42" name="Check Box 79" hidden="1">
          <a:extLst>
            <a:ext uri="{FF2B5EF4-FFF2-40B4-BE49-F238E27FC236}">
              <a16:creationId xmlns:a16="http://schemas.microsoft.com/office/drawing/2014/main" id="{7EEA2CE4-18B8-4A36-87A9-8ADE5ECAA7E8}"/>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19443" name="Check Box 80" hidden="1">
          <a:extLst>
            <a:ext uri="{FF2B5EF4-FFF2-40B4-BE49-F238E27FC236}">
              <a16:creationId xmlns:a16="http://schemas.microsoft.com/office/drawing/2014/main" id="{099187A9-95DC-4209-8833-298E486E6829}"/>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44" name="Check Box 81" hidden="1">
          <a:extLst>
            <a:ext uri="{FF2B5EF4-FFF2-40B4-BE49-F238E27FC236}">
              <a16:creationId xmlns:a16="http://schemas.microsoft.com/office/drawing/2014/main" id="{F269923B-1011-424E-9922-038483070267}"/>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45" name="Check Box 82" hidden="1">
          <a:extLst>
            <a:ext uri="{FF2B5EF4-FFF2-40B4-BE49-F238E27FC236}">
              <a16:creationId xmlns:a16="http://schemas.microsoft.com/office/drawing/2014/main" id="{0647656E-2F39-45D8-B385-03C1E217079C}"/>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46" name="Check Box 83" hidden="1">
          <a:extLst>
            <a:ext uri="{FF2B5EF4-FFF2-40B4-BE49-F238E27FC236}">
              <a16:creationId xmlns:a16="http://schemas.microsoft.com/office/drawing/2014/main" id="{883F7FCC-02AA-4C15-AC0D-007C528FCC64}"/>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47" name="Check Box 84" hidden="1">
          <a:extLst>
            <a:ext uri="{FF2B5EF4-FFF2-40B4-BE49-F238E27FC236}">
              <a16:creationId xmlns:a16="http://schemas.microsoft.com/office/drawing/2014/main" id="{5BF96797-EF95-433F-8837-868F9ABBEE14}"/>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48" name="Check Box 85" hidden="1">
          <a:extLst>
            <a:ext uri="{FF2B5EF4-FFF2-40B4-BE49-F238E27FC236}">
              <a16:creationId xmlns:a16="http://schemas.microsoft.com/office/drawing/2014/main" id="{3455F3A9-4A33-43AB-BFC0-05A918CA8630}"/>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49" name="Check Box 86" hidden="1">
          <a:extLst>
            <a:ext uri="{FF2B5EF4-FFF2-40B4-BE49-F238E27FC236}">
              <a16:creationId xmlns:a16="http://schemas.microsoft.com/office/drawing/2014/main" id="{FF4367AA-6389-4123-AF89-2FFE3D4A309D}"/>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50" name="Check Box 87" hidden="1">
          <a:extLst>
            <a:ext uri="{FF2B5EF4-FFF2-40B4-BE49-F238E27FC236}">
              <a16:creationId xmlns:a16="http://schemas.microsoft.com/office/drawing/2014/main" id="{59C6CDD5-C3A7-43D0-9950-0837B4B5E451}"/>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51" name="Check Box 88" hidden="1">
          <a:extLst>
            <a:ext uri="{FF2B5EF4-FFF2-40B4-BE49-F238E27FC236}">
              <a16:creationId xmlns:a16="http://schemas.microsoft.com/office/drawing/2014/main" id="{6F0542F4-FD48-4C75-8F36-BAD7D3E5B648}"/>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52" name="Check Box 89" hidden="1">
          <a:extLst>
            <a:ext uri="{FF2B5EF4-FFF2-40B4-BE49-F238E27FC236}">
              <a16:creationId xmlns:a16="http://schemas.microsoft.com/office/drawing/2014/main" id="{B832F6BE-B9B8-4E58-B454-84213851C741}"/>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19453" name="Check Box 90" hidden="1">
          <a:extLst>
            <a:ext uri="{FF2B5EF4-FFF2-40B4-BE49-F238E27FC236}">
              <a16:creationId xmlns:a16="http://schemas.microsoft.com/office/drawing/2014/main" id="{473D8C30-43E2-43E9-9331-B1506688ABB5}"/>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54" name="Check Box 91" hidden="1">
          <a:extLst>
            <a:ext uri="{FF2B5EF4-FFF2-40B4-BE49-F238E27FC236}">
              <a16:creationId xmlns:a16="http://schemas.microsoft.com/office/drawing/2014/main" id="{27AE766B-39CC-4A6A-84B9-2CCC890F4672}"/>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55" name="Check Box 92" hidden="1">
          <a:extLst>
            <a:ext uri="{FF2B5EF4-FFF2-40B4-BE49-F238E27FC236}">
              <a16:creationId xmlns:a16="http://schemas.microsoft.com/office/drawing/2014/main" id="{A8DB5DFD-27A2-4343-BE2F-43219BB6803D}"/>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56" name="Check Box 93" hidden="1">
          <a:extLst>
            <a:ext uri="{FF2B5EF4-FFF2-40B4-BE49-F238E27FC236}">
              <a16:creationId xmlns:a16="http://schemas.microsoft.com/office/drawing/2014/main" id="{62442DE7-3621-4CA9-AF89-2293BB0DDB53}"/>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57" name="Check Box 94" hidden="1">
          <a:extLst>
            <a:ext uri="{FF2B5EF4-FFF2-40B4-BE49-F238E27FC236}">
              <a16:creationId xmlns:a16="http://schemas.microsoft.com/office/drawing/2014/main" id="{361EAB71-821E-4521-A25B-435CDE839570}"/>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58" name="Check Box 95" hidden="1">
          <a:extLst>
            <a:ext uri="{FF2B5EF4-FFF2-40B4-BE49-F238E27FC236}">
              <a16:creationId xmlns:a16="http://schemas.microsoft.com/office/drawing/2014/main" id="{2A15D20A-438A-4BCB-9EE3-74159FD3F331}"/>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59" name="Check Box 96" hidden="1">
          <a:extLst>
            <a:ext uri="{FF2B5EF4-FFF2-40B4-BE49-F238E27FC236}">
              <a16:creationId xmlns:a16="http://schemas.microsoft.com/office/drawing/2014/main" id="{CFBF2449-C10D-4802-9F8A-3862FDCA1DCC}"/>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60" name="Check Box 97" hidden="1">
          <a:extLst>
            <a:ext uri="{FF2B5EF4-FFF2-40B4-BE49-F238E27FC236}">
              <a16:creationId xmlns:a16="http://schemas.microsoft.com/office/drawing/2014/main" id="{2CC27FAD-B126-402D-B75D-DE0A7D44A8B2}"/>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61" name="Check Box 98" hidden="1">
          <a:extLst>
            <a:ext uri="{FF2B5EF4-FFF2-40B4-BE49-F238E27FC236}">
              <a16:creationId xmlns:a16="http://schemas.microsoft.com/office/drawing/2014/main" id="{88AC731D-CCDA-42FB-B2CC-B2DEB666E284}"/>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62" name="Check Box 99" hidden="1">
          <a:extLst>
            <a:ext uri="{FF2B5EF4-FFF2-40B4-BE49-F238E27FC236}">
              <a16:creationId xmlns:a16="http://schemas.microsoft.com/office/drawing/2014/main" id="{1E4D39DD-594C-4AA6-A722-06B72937789D}"/>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63" name="Check Box 100" hidden="1">
          <a:extLst>
            <a:ext uri="{FF2B5EF4-FFF2-40B4-BE49-F238E27FC236}">
              <a16:creationId xmlns:a16="http://schemas.microsoft.com/office/drawing/2014/main" id="{9690F1B7-547E-4D72-9171-448DC7365DBE}"/>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19464" name="Check Box 101" hidden="1">
          <a:extLst>
            <a:ext uri="{FF2B5EF4-FFF2-40B4-BE49-F238E27FC236}">
              <a16:creationId xmlns:a16="http://schemas.microsoft.com/office/drawing/2014/main" id="{B1EDA2D0-4AC4-4C57-B920-C8E6D04A1B63}"/>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65" name="Check Box 102" hidden="1">
          <a:extLst>
            <a:ext uri="{FF2B5EF4-FFF2-40B4-BE49-F238E27FC236}">
              <a16:creationId xmlns:a16="http://schemas.microsoft.com/office/drawing/2014/main" id="{946E20C2-CB30-4C79-8D32-C46CCA21ADCF}"/>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66" name="Check Box 103" hidden="1">
          <a:extLst>
            <a:ext uri="{FF2B5EF4-FFF2-40B4-BE49-F238E27FC236}">
              <a16:creationId xmlns:a16="http://schemas.microsoft.com/office/drawing/2014/main" id="{580B492C-662E-4FEF-B7D3-D25C96C775BB}"/>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67" name="Check Box 104" hidden="1">
          <a:extLst>
            <a:ext uri="{FF2B5EF4-FFF2-40B4-BE49-F238E27FC236}">
              <a16:creationId xmlns:a16="http://schemas.microsoft.com/office/drawing/2014/main" id="{EFEBCF5B-BEFC-4AD3-9AA0-7CC24F5A574A}"/>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68" name="Check Box 105" hidden="1">
          <a:extLst>
            <a:ext uri="{FF2B5EF4-FFF2-40B4-BE49-F238E27FC236}">
              <a16:creationId xmlns:a16="http://schemas.microsoft.com/office/drawing/2014/main" id="{A20C1593-CF58-4794-B067-B20C7475397B}"/>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69" name="Check Box 106" hidden="1">
          <a:extLst>
            <a:ext uri="{FF2B5EF4-FFF2-40B4-BE49-F238E27FC236}">
              <a16:creationId xmlns:a16="http://schemas.microsoft.com/office/drawing/2014/main" id="{95349A0F-75D0-42A1-887F-85C08617D186}"/>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70" name="Check Box 107" hidden="1">
          <a:extLst>
            <a:ext uri="{FF2B5EF4-FFF2-40B4-BE49-F238E27FC236}">
              <a16:creationId xmlns:a16="http://schemas.microsoft.com/office/drawing/2014/main" id="{FE0E8123-B4C5-4105-8FE4-9D7D974507EA}"/>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71" name="Check Box 108" hidden="1">
          <a:extLst>
            <a:ext uri="{FF2B5EF4-FFF2-40B4-BE49-F238E27FC236}">
              <a16:creationId xmlns:a16="http://schemas.microsoft.com/office/drawing/2014/main" id="{7DE2200F-BC4A-4920-802A-C2AB8C5254D1}"/>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72" name="Check Box 109" hidden="1">
          <a:extLst>
            <a:ext uri="{FF2B5EF4-FFF2-40B4-BE49-F238E27FC236}">
              <a16:creationId xmlns:a16="http://schemas.microsoft.com/office/drawing/2014/main" id="{7A5B6FFF-9D36-4C74-9760-C1B48EB5A2D5}"/>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73" name="Check Box 110" hidden="1">
          <a:extLst>
            <a:ext uri="{FF2B5EF4-FFF2-40B4-BE49-F238E27FC236}">
              <a16:creationId xmlns:a16="http://schemas.microsoft.com/office/drawing/2014/main" id="{A583745A-2822-41BF-B744-900DA25DD8D0}"/>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74" name="Check Box 111" hidden="1">
          <a:extLst>
            <a:ext uri="{FF2B5EF4-FFF2-40B4-BE49-F238E27FC236}">
              <a16:creationId xmlns:a16="http://schemas.microsoft.com/office/drawing/2014/main" id="{2103D5B4-41E1-4D4E-A523-126CD470852C}"/>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75" name="Check Box 112" hidden="1">
          <a:extLst>
            <a:ext uri="{FF2B5EF4-FFF2-40B4-BE49-F238E27FC236}">
              <a16:creationId xmlns:a16="http://schemas.microsoft.com/office/drawing/2014/main" id="{0AB16154-D2A7-4030-A7C4-CE1BA1C3E247}"/>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19476" name="Check Box 113" hidden="1">
          <a:extLst>
            <a:ext uri="{FF2B5EF4-FFF2-40B4-BE49-F238E27FC236}">
              <a16:creationId xmlns:a16="http://schemas.microsoft.com/office/drawing/2014/main" id="{6AD23FBA-FF3A-4049-BD64-E35D8044F2D6}"/>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77" name="Check Box 114" hidden="1">
          <a:extLst>
            <a:ext uri="{FF2B5EF4-FFF2-40B4-BE49-F238E27FC236}">
              <a16:creationId xmlns:a16="http://schemas.microsoft.com/office/drawing/2014/main" id="{C2369FFD-4D2B-4D8A-9130-F31DA035C913}"/>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78" name="Check Box 115" hidden="1">
          <a:extLst>
            <a:ext uri="{FF2B5EF4-FFF2-40B4-BE49-F238E27FC236}">
              <a16:creationId xmlns:a16="http://schemas.microsoft.com/office/drawing/2014/main" id="{D48332A5-492C-4F69-93E7-8E3A76DD8E84}"/>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79" name="Check Box 116" hidden="1">
          <a:extLst>
            <a:ext uri="{FF2B5EF4-FFF2-40B4-BE49-F238E27FC236}">
              <a16:creationId xmlns:a16="http://schemas.microsoft.com/office/drawing/2014/main" id="{E4F1F34E-81B6-46B8-9EB2-9F3AEFCEFBF8}"/>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0" name="Check Box 117" hidden="1">
          <a:extLst>
            <a:ext uri="{FF2B5EF4-FFF2-40B4-BE49-F238E27FC236}">
              <a16:creationId xmlns:a16="http://schemas.microsoft.com/office/drawing/2014/main" id="{AA48218F-0506-4749-B003-9A04E832E156}"/>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1" name="Check Box 118" hidden="1">
          <a:extLst>
            <a:ext uri="{FF2B5EF4-FFF2-40B4-BE49-F238E27FC236}">
              <a16:creationId xmlns:a16="http://schemas.microsoft.com/office/drawing/2014/main" id="{2C9CE381-1324-4F66-831F-F61433996C67}"/>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2" name="Check Box 119" hidden="1">
          <a:extLst>
            <a:ext uri="{FF2B5EF4-FFF2-40B4-BE49-F238E27FC236}">
              <a16:creationId xmlns:a16="http://schemas.microsoft.com/office/drawing/2014/main" id="{E59F53D1-1D2F-4320-9D74-C6802F953DF1}"/>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3" name="Check Box 120" hidden="1">
          <a:extLst>
            <a:ext uri="{FF2B5EF4-FFF2-40B4-BE49-F238E27FC236}">
              <a16:creationId xmlns:a16="http://schemas.microsoft.com/office/drawing/2014/main" id="{09101330-A0A9-4AE0-98BD-BBCA813DF2E9}"/>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4" name="Check Box 121" hidden="1">
          <a:extLst>
            <a:ext uri="{FF2B5EF4-FFF2-40B4-BE49-F238E27FC236}">
              <a16:creationId xmlns:a16="http://schemas.microsoft.com/office/drawing/2014/main" id="{10368931-D24D-418C-B432-173BEECDE75D}"/>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5" name="Check Box 122" hidden="1">
          <a:extLst>
            <a:ext uri="{FF2B5EF4-FFF2-40B4-BE49-F238E27FC236}">
              <a16:creationId xmlns:a16="http://schemas.microsoft.com/office/drawing/2014/main" id="{A06EED45-63ED-454C-9C55-45435C0B7096}"/>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6" name="Check Box 123" hidden="1">
          <a:extLst>
            <a:ext uri="{FF2B5EF4-FFF2-40B4-BE49-F238E27FC236}">
              <a16:creationId xmlns:a16="http://schemas.microsoft.com/office/drawing/2014/main" id="{D0D6FC0E-626A-4C31-9470-997C0E737641}"/>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7" name="Check Box 124" hidden="1">
          <a:extLst>
            <a:ext uri="{FF2B5EF4-FFF2-40B4-BE49-F238E27FC236}">
              <a16:creationId xmlns:a16="http://schemas.microsoft.com/office/drawing/2014/main" id="{CBB6E64D-D7A4-47FA-9333-E61070988E0A}"/>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8" name="Check Box 125" hidden="1">
          <a:extLst>
            <a:ext uri="{FF2B5EF4-FFF2-40B4-BE49-F238E27FC236}">
              <a16:creationId xmlns:a16="http://schemas.microsoft.com/office/drawing/2014/main" id="{04133F2C-4512-4EC6-8F67-6D82625CE943}"/>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19489" name="Check Box 126" hidden="1">
          <a:extLst>
            <a:ext uri="{FF2B5EF4-FFF2-40B4-BE49-F238E27FC236}">
              <a16:creationId xmlns:a16="http://schemas.microsoft.com/office/drawing/2014/main" id="{A0F1BD58-4FBA-4324-BEE9-2E61052C454B}"/>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72</xdr:row>
      <xdr:rowOff>1371600</xdr:rowOff>
    </xdr:from>
    <xdr:ext cx="381000" cy="228600"/>
    <xdr:sp macro="" textlink="">
      <xdr:nvSpPr>
        <xdr:cNvPr id="19490" name="Check Box 127" hidden="1">
          <a:extLst>
            <a:ext uri="{FF2B5EF4-FFF2-40B4-BE49-F238E27FC236}">
              <a16:creationId xmlns:a16="http://schemas.microsoft.com/office/drawing/2014/main" id="{29A14566-5D45-436C-BD04-85D4837CB991}"/>
            </a:ext>
          </a:extLst>
        </xdr:cNvPr>
        <xdr:cNvSpPr/>
      </xdr:nvSpPr>
      <xdr:spPr bwMode="auto">
        <a:xfrm>
          <a:off x="208597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59</xdr:row>
          <xdr:rowOff>28575</xdr:rowOff>
        </xdr:from>
        <xdr:to>
          <xdr:col>13</xdr:col>
          <xdr:colOff>581025</xdr:colOff>
          <xdr:row>59</xdr:row>
          <xdr:rowOff>276225</xdr:rowOff>
        </xdr:to>
        <xdr:sp macro="" textlink="">
          <xdr:nvSpPr>
            <xdr:cNvPr id="18613" name="Check Box 181" hidden="1">
              <a:extLst>
                <a:ext uri="{63B3BB69-23CF-44E3-9099-C40C66FF867C}">
                  <a14:compatExt spid="_x0000_s18613"/>
                </a:ext>
                <a:ext uri="{FF2B5EF4-FFF2-40B4-BE49-F238E27FC236}">
                  <a16:creationId xmlns:a16="http://schemas.microsoft.com/office/drawing/2014/main" id="{00000000-0008-0000-0000-0000B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59</xdr:row>
      <xdr:rowOff>1371600</xdr:rowOff>
    </xdr:from>
    <xdr:ext cx="381000" cy="381000"/>
    <xdr:sp macro="" textlink="">
      <xdr:nvSpPr>
        <xdr:cNvPr id="19492" name="Check Box 28" hidden="1">
          <a:extLst>
            <a:ext uri="{FF2B5EF4-FFF2-40B4-BE49-F238E27FC236}">
              <a16:creationId xmlns:a16="http://schemas.microsoft.com/office/drawing/2014/main" id="{2FF39C07-67CD-4AEE-AA4F-6DC050E59F25}"/>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60</xdr:row>
      <xdr:rowOff>19050</xdr:rowOff>
    </xdr:from>
    <xdr:to>
      <xdr:col>13</xdr:col>
      <xdr:colOff>591862</xdr:colOff>
      <xdr:row>60</xdr:row>
      <xdr:rowOff>287062</xdr:rowOff>
    </xdr:to>
    <xdr:sp macro="" textlink="" fLocksText="0">
      <xdr:nvSpPr>
        <xdr:cNvPr id="19493" name="Check Box 161" hidden="1">
          <a:extLst>
            <a:ext uri="{FF2B5EF4-FFF2-40B4-BE49-F238E27FC236}">
              <a16:creationId xmlns:a16="http://schemas.microsoft.com/office/drawing/2014/main" id="{AABC2519-A022-491E-840A-5C733833264B}"/>
            </a:ext>
          </a:extLst>
        </xdr:cNvPr>
        <xdr:cNvSpPr>
          <a:spLocks noRot="1"/>
        </xdr:cNvSpPr>
      </xdr:nvSpPr>
      <xdr:spPr>
        <a:xfrm>
          <a:off x="208311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60</xdr:row>
      <xdr:rowOff>1371600</xdr:rowOff>
    </xdr:from>
    <xdr:ext cx="381000" cy="381000"/>
    <xdr:sp macro="" textlink="">
      <xdr:nvSpPr>
        <xdr:cNvPr id="19494" name="Check Box 28" hidden="1">
          <a:extLst>
            <a:ext uri="{FF2B5EF4-FFF2-40B4-BE49-F238E27FC236}">
              <a16:creationId xmlns:a16="http://schemas.microsoft.com/office/drawing/2014/main" id="{51D3D4DF-B63D-40C4-840C-1A7CB5F38036}"/>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61</xdr:row>
      <xdr:rowOff>23813</xdr:rowOff>
    </xdr:from>
    <xdr:to>
      <xdr:col>13</xdr:col>
      <xdr:colOff>587532</xdr:colOff>
      <xdr:row>61</xdr:row>
      <xdr:rowOff>282732</xdr:rowOff>
    </xdr:to>
    <xdr:sp macro="" textlink="">
      <xdr:nvSpPr>
        <xdr:cNvPr id="19395" name="Check Box 182" hidden="1">
          <a:extLst>
            <a:ext uri="{FF2B5EF4-FFF2-40B4-BE49-F238E27FC236}">
              <a16:creationId xmlns:a16="http://schemas.microsoft.com/office/drawing/2014/main" id="{00000000-0008-0000-0100-0000C34B0000}"/>
            </a:ext>
          </a:extLst>
        </xdr:cNvPr>
        <xdr:cNvSpPr>
          <a:spLocks noRot="1"/>
        </xdr:cNvSpPr>
      </xdr:nvSpPr>
      <xdr:spPr>
        <a:xfrm>
          <a:off x="20840700" y="268128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19496" name="Check Box 28" hidden="1">
          <a:extLst>
            <a:ext uri="{FF2B5EF4-FFF2-40B4-BE49-F238E27FC236}">
              <a16:creationId xmlns:a16="http://schemas.microsoft.com/office/drawing/2014/main" id="{5DF07AEF-4972-4912-816F-E7D6993BE92F}"/>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62</xdr:row>
      <xdr:rowOff>19050</xdr:rowOff>
    </xdr:from>
    <xdr:to>
      <xdr:col>13</xdr:col>
      <xdr:colOff>591862</xdr:colOff>
      <xdr:row>62</xdr:row>
      <xdr:rowOff>245881</xdr:rowOff>
    </xdr:to>
    <xdr:sp macro="" textlink="" fLocksText="0">
      <xdr:nvSpPr>
        <xdr:cNvPr id="19497" name="Check Box 163" hidden="1">
          <a:extLst>
            <a:ext uri="{FF2B5EF4-FFF2-40B4-BE49-F238E27FC236}">
              <a16:creationId xmlns:a16="http://schemas.microsoft.com/office/drawing/2014/main" id="{592B359E-253A-42E4-863F-6A1B5108AE5C}"/>
            </a:ext>
          </a:extLst>
        </xdr:cNvPr>
        <xdr:cNvSpPr>
          <a:spLocks noRot="1"/>
        </xdr:cNvSpPr>
      </xdr:nvSpPr>
      <xdr:spPr>
        <a:xfrm>
          <a:off x="208311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62</xdr:row>
      <xdr:rowOff>1371600</xdr:rowOff>
    </xdr:from>
    <xdr:ext cx="381000" cy="381000"/>
    <xdr:sp macro="" textlink="">
      <xdr:nvSpPr>
        <xdr:cNvPr id="19498" name="Check Box 28" hidden="1">
          <a:extLst>
            <a:ext uri="{FF2B5EF4-FFF2-40B4-BE49-F238E27FC236}">
              <a16:creationId xmlns:a16="http://schemas.microsoft.com/office/drawing/2014/main" id="{E5B57370-8678-4CD4-A468-2E82886316C5}"/>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18615" name="Check Box 183" hidden="1">
              <a:extLst>
                <a:ext uri="{63B3BB69-23CF-44E3-9099-C40C66FF867C}">
                  <a14:compatExt spid="_x0000_s18615"/>
                </a:ext>
                <a:ext uri="{FF2B5EF4-FFF2-40B4-BE49-F238E27FC236}">
                  <a16:creationId xmlns:a16="http://schemas.microsoft.com/office/drawing/2014/main" id="{00000000-0008-0000-0000-0000B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63</xdr:row>
      <xdr:rowOff>1371600</xdr:rowOff>
    </xdr:from>
    <xdr:ext cx="381000" cy="381000"/>
    <xdr:sp macro="" textlink="">
      <xdr:nvSpPr>
        <xdr:cNvPr id="19500" name="Check Box 28" hidden="1">
          <a:extLst>
            <a:ext uri="{FF2B5EF4-FFF2-40B4-BE49-F238E27FC236}">
              <a16:creationId xmlns:a16="http://schemas.microsoft.com/office/drawing/2014/main" id="{2283857D-1AA0-41CD-9ABF-03CE17413132}"/>
            </a:ext>
          </a:extLst>
        </xdr:cNvPr>
        <xdr:cNvSpPr/>
      </xdr:nvSpPr>
      <xdr:spPr bwMode="auto">
        <a:xfrm>
          <a:off x="2085975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64</xdr:row>
      <xdr:rowOff>19050</xdr:rowOff>
    </xdr:from>
    <xdr:to>
      <xdr:col>13</xdr:col>
      <xdr:colOff>591862</xdr:colOff>
      <xdr:row>64</xdr:row>
      <xdr:rowOff>287062</xdr:rowOff>
    </xdr:to>
    <xdr:sp macro="" textlink="" fLocksText="0">
      <xdr:nvSpPr>
        <xdr:cNvPr id="19501" name="Check Box 165" hidden="1">
          <a:extLst>
            <a:ext uri="{FF2B5EF4-FFF2-40B4-BE49-F238E27FC236}">
              <a16:creationId xmlns:a16="http://schemas.microsoft.com/office/drawing/2014/main" id="{BD4B96C7-A38C-48EC-8804-06C8BE3CBA3B}"/>
            </a:ext>
          </a:extLst>
        </xdr:cNvPr>
        <xdr:cNvSpPr>
          <a:spLocks noRot="1"/>
        </xdr:cNvSpPr>
      </xdr:nvSpPr>
      <xdr:spPr>
        <a:xfrm>
          <a:off x="2083117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64</xdr:row>
      <xdr:rowOff>1371600</xdr:rowOff>
    </xdr:from>
    <xdr:ext cx="381000" cy="381000"/>
    <xdr:sp macro="" textlink="">
      <xdr:nvSpPr>
        <xdr:cNvPr id="19502" name="Check Box 28" hidden="1">
          <a:extLst>
            <a:ext uri="{FF2B5EF4-FFF2-40B4-BE49-F238E27FC236}">
              <a16:creationId xmlns:a16="http://schemas.microsoft.com/office/drawing/2014/main" id="{98A6894D-9ADA-4052-9FF5-22EEB4113DCB}"/>
            </a:ext>
          </a:extLst>
        </xdr:cNvPr>
        <xdr:cNvSpPr/>
      </xdr:nvSpPr>
      <xdr:spPr bwMode="auto">
        <a:xfrm>
          <a:off x="2085975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65</xdr:row>
          <xdr:rowOff>28575</xdr:rowOff>
        </xdr:from>
        <xdr:to>
          <xdr:col>13</xdr:col>
          <xdr:colOff>581025</xdr:colOff>
          <xdr:row>65</xdr:row>
          <xdr:rowOff>276225</xdr:rowOff>
        </xdr:to>
        <xdr:sp macro="" textlink="">
          <xdr:nvSpPr>
            <xdr:cNvPr id="18616" name="Check Box 184" hidden="1">
              <a:extLst>
                <a:ext uri="{63B3BB69-23CF-44E3-9099-C40C66FF867C}">
                  <a14:compatExt spid="_x0000_s18616"/>
                </a:ext>
                <a:ext uri="{FF2B5EF4-FFF2-40B4-BE49-F238E27FC236}">
                  <a16:creationId xmlns:a16="http://schemas.microsoft.com/office/drawing/2014/main" id="{00000000-0008-0000-00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65</xdr:row>
      <xdr:rowOff>1371600</xdr:rowOff>
    </xdr:from>
    <xdr:ext cx="381000" cy="381000"/>
    <xdr:sp macro="" textlink="">
      <xdr:nvSpPr>
        <xdr:cNvPr id="19504" name="Check Box 28" hidden="1">
          <a:extLst>
            <a:ext uri="{FF2B5EF4-FFF2-40B4-BE49-F238E27FC236}">
              <a16:creationId xmlns:a16="http://schemas.microsoft.com/office/drawing/2014/main" id="{1F01A6BF-A90B-4547-AA5B-78209A2F7FF6}"/>
            </a:ext>
          </a:extLst>
        </xdr:cNvPr>
        <xdr:cNvSpPr/>
      </xdr:nvSpPr>
      <xdr:spPr bwMode="auto">
        <a:xfrm>
          <a:off x="2085975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66</xdr:row>
      <xdr:rowOff>19050</xdr:rowOff>
    </xdr:from>
    <xdr:to>
      <xdr:col>13</xdr:col>
      <xdr:colOff>591862</xdr:colOff>
      <xdr:row>66</xdr:row>
      <xdr:rowOff>287062</xdr:rowOff>
    </xdr:to>
    <xdr:sp macro="" textlink="" fLocksText="0">
      <xdr:nvSpPr>
        <xdr:cNvPr id="19505" name="Check Box 167" hidden="1">
          <a:extLst>
            <a:ext uri="{FF2B5EF4-FFF2-40B4-BE49-F238E27FC236}">
              <a16:creationId xmlns:a16="http://schemas.microsoft.com/office/drawing/2014/main" id="{247397EB-86C6-41E3-8225-3A261ECF2A71}"/>
            </a:ext>
          </a:extLst>
        </xdr:cNvPr>
        <xdr:cNvSpPr>
          <a:spLocks noRot="1"/>
        </xdr:cNvSpPr>
      </xdr:nvSpPr>
      <xdr:spPr>
        <a:xfrm>
          <a:off x="2083117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66</xdr:row>
      <xdr:rowOff>1371600</xdr:rowOff>
    </xdr:from>
    <xdr:ext cx="381000" cy="381000"/>
    <xdr:sp macro="" textlink="">
      <xdr:nvSpPr>
        <xdr:cNvPr id="19506" name="Check Box 28" hidden="1">
          <a:extLst>
            <a:ext uri="{FF2B5EF4-FFF2-40B4-BE49-F238E27FC236}">
              <a16:creationId xmlns:a16="http://schemas.microsoft.com/office/drawing/2014/main" id="{1D57749C-B1F4-46EA-B21B-0CABC7B6D982}"/>
            </a:ext>
          </a:extLst>
        </xdr:cNvPr>
        <xdr:cNvSpPr/>
      </xdr:nvSpPr>
      <xdr:spPr bwMode="auto">
        <a:xfrm>
          <a:off x="2085975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67</xdr:row>
          <xdr:rowOff>28575</xdr:rowOff>
        </xdr:from>
        <xdr:to>
          <xdr:col>13</xdr:col>
          <xdr:colOff>581025</xdr:colOff>
          <xdr:row>67</xdr:row>
          <xdr:rowOff>276225</xdr:rowOff>
        </xdr:to>
        <xdr:sp macro="" textlink="">
          <xdr:nvSpPr>
            <xdr:cNvPr id="18617" name="Check Box 185" hidden="1">
              <a:extLst>
                <a:ext uri="{63B3BB69-23CF-44E3-9099-C40C66FF867C}">
                  <a14:compatExt spid="_x0000_s18617"/>
                </a:ext>
                <a:ext uri="{FF2B5EF4-FFF2-40B4-BE49-F238E27FC236}">
                  <a16:creationId xmlns:a16="http://schemas.microsoft.com/office/drawing/2014/main" id="{00000000-0008-0000-0000-0000B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67</xdr:row>
      <xdr:rowOff>1371600</xdr:rowOff>
    </xdr:from>
    <xdr:ext cx="381000" cy="381000"/>
    <xdr:sp macro="" textlink="">
      <xdr:nvSpPr>
        <xdr:cNvPr id="19508" name="Check Box 28" hidden="1">
          <a:extLst>
            <a:ext uri="{FF2B5EF4-FFF2-40B4-BE49-F238E27FC236}">
              <a16:creationId xmlns:a16="http://schemas.microsoft.com/office/drawing/2014/main" id="{1905A203-5FED-483B-8DAF-F04782C6FB76}"/>
            </a:ext>
          </a:extLst>
        </xdr:cNvPr>
        <xdr:cNvSpPr/>
      </xdr:nvSpPr>
      <xdr:spPr bwMode="auto">
        <a:xfrm>
          <a:off x="2085975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68</xdr:row>
      <xdr:rowOff>19050</xdr:rowOff>
    </xdr:from>
    <xdr:to>
      <xdr:col>13</xdr:col>
      <xdr:colOff>591862</xdr:colOff>
      <xdr:row>68</xdr:row>
      <xdr:rowOff>287062</xdr:rowOff>
    </xdr:to>
    <xdr:sp macro="" textlink="" fLocksText="0">
      <xdr:nvSpPr>
        <xdr:cNvPr id="19509" name="Check Box 169" hidden="1">
          <a:extLst>
            <a:ext uri="{FF2B5EF4-FFF2-40B4-BE49-F238E27FC236}">
              <a16:creationId xmlns:a16="http://schemas.microsoft.com/office/drawing/2014/main" id="{4F54E1D8-D022-485B-9EB1-376651466AF6}"/>
            </a:ext>
          </a:extLst>
        </xdr:cNvPr>
        <xdr:cNvSpPr>
          <a:spLocks noRot="1"/>
        </xdr:cNvSpPr>
      </xdr:nvSpPr>
      <xdr:spPr>
        <a:xfrm>
          <a:off x="2083117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68</xdr:row>
      <xdr:rowOff>1371600</xdr:rowOff>
    </xdr:from>
    <xdr:ext cx="381000" cy="381000"/>
    <xdr:sp macro="" textlink="">
      <xdr:nvSpPr>
        <xdr:cNvPr id="19510" name="Check Box 28" hidden="1">
          <a:extLst>
            <a:ext uri="{FF2B5EF4-FFF2-40B4-BE49-F238E27FC236}">
              <a16:creationId xmlns:a16="http://schemas.microsoft.com/office/drawing/2014/main" id="{3EB523C2-E674-4FE3-B33A-A794617D7919}"/>
            </a:ext>
          </a:extLst>
        </xdr:cNvPr>
        <xdr:cNvSpPr/>
      </xdr:nvSpPr>
      <xdr:spPr bwMode="auto">
        <a:xfrm>
          <a:off x="2085975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69</xdr:row>
      <xdr:rowOff>23813</xdr:rowOff>
    </xdr:from>
    <xdr:to>
      <xdr:col>13</xdr:col>
      <xdr:colOff>587532</xdr:colOff>
      <xdr:row>69</xdr:row>
      <xdr:rowOff>282732</xdr:rowOff>
    </xdr:to>
    <xdr:sp macro="" textlink="">
      <xdr:nvSpPr>
        <xdr:cNvPr id="19491" name="Check Box 186" hidden="1">
          <a:extLst>
            <a:ext uri="{FF2B5EF4-FFF2-40B4-BE49-F238E27FC236}">
              <a16:creationId xmlns:a16="http://schemas.microsoft.com/office/drawing/2014/main" id="{00000000-0008-0000-0100-0000234C0000}"/>
            </a:ext>
          </a:extLst>
        </xdr:cNvPr>
        <xdr:cNvSpPr>
          <a:spLocks noRot="1"/>
        </xdr:cNvSpPr>
      </xdr:nvSpPr>
      <xdr:spPr>
        <a:xfrm>
          <a:off x="20840700" y="322992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69</xdr:row>
      <xdr:rowOff>1371600</xdr:rowOff>
    </xdr:from>
    <xdr:ext cx="381000" cy="381000"/>
    <xdr:sp macro="" textlink="">
      <xdr:nvSpPr>
        <xdr:cNvPr id="19512" name="Check Box 28" hidden="1">
          <a:extLst>
            <a:ext uri="{FF2B5EF4-FFF2-40B4-BE49-F238E27FC236}">
              <a16:creationId xmlns:a16="http://schemas.microsoft.com/office/drawing/2014/main" id="{B18BEA9F-6082-40F1-8832-3151DAA5E8FE}"/>
            </a:ext>
          </a:extLst>
        </xdr:cNvPr>
        <xdr:cNvSpPr/>
      </xdr:nvSpPr>
      <xdr:spPr bwMode="auto">
        <a:xfrm>
          <a:off x="2085975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70</xdr:row>
      <xdr:rowOff>19050</xdr:rowOff>
    </xdr:from>
    <xdr:to>
      <xdr:col>13</xdr:col>
      <xdr:colOff>591862</xdr:colOff>
      <xdr:row>70</xdr:row>
      <xdr:rowOff>266700</xdr:rowOff>
    </xdr:to>
    <xdr:sp macro="" textlink="" fLocksText="0">
      <xdr:nvSpPr>
        <xdr:cNvPr id="19513" name="Check Box 171" hidden="1">
          <a:extLst>
            <a:ext uri="{FF2B5EF4-FFF2-40B4-BE49-F238E27FC236}">
              <a16:creationId xmlns:a16="http://schemas.microsoft.com/office/drawing/2014/main" id="{EF1766BA-45A9-4849-B0BE-A60C00D6BA79}"/>
            </a:ext>
          </a:extLst>
        </xdr:cNvPr>
        <xdr:cNvSpPr>
          <a:spLocks noRot="1"/>
        </xdr:cNvSpPr>
      </xdr:nvSpPr>
      <xdr:spPr>
        <a:xfrm>
          <a:off x="2083117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70</xdr:row>
      <xdr:rowOff>1371600</xdr:rowOff>
    </xdr:from>
    <xdr:ext cx="381000" cy="381000"/>
    <xdr:sp macro="" textlink="">
      <xdr:nvSpPr>
        <xdr:cNvPr id="19514" name="Check Box 28" hidden="1">
          <a:extLst>
            <a:ext uri="{FF2B5EF4-FFF2-40B4-BE49-F238E27FC236}">
              <a16:creationId xmlns:a16="http://schemas.microsoft.com/office/drawing/2014/main" id="{864B5F00-2A86-4E35-992C-8CF626C62C10}"/>
            </a:ext>
          </a:extLst>
        </xdr:cNvPr>
        <xdr:cNvSpPr/>
      </xdr:nvSpPr>
      <xdr:spPr bwMode="auto">
        <a:xfrm>
          <a:off x="2085975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71</xdr:row>
          <xdr:rowOff>28575</xdr:rowOff>
        </xdr:from>
        <xdr:to>
          <xdr:col>13</xdr:col>
          <xdr:colOff>581025</xdr:colOff>
          <xdr:row>71</xdr:row>
          <xdr:rowOff>266700</xdr:rowOff>
        </xdr:to>
        <xdr:sp macro="" textlink="">
          <xdr:nvSpPr>
            <xdr:cNvPr id="18619" name="Check Box 187" hidden="1">
              <a:extLst>
                <a:ext uri="{63B3BB69-23CF-44E3-9099-C40C66FF867C}">
                  <a14:compatExt spid="_x0000_s18619"/>
                </a:ext>
                <a:ext uri="{FF2B5EF4-FFF2-40B4-BE49-F238E27FC236}">
                  <a16:creationId xmlns:a16="http://schemas.microsoft.com/office/drawing/2014/main" id="{00000000-0008-0000-0000-0000B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71</xdr:row>
      <xdr:rowOff>1371600</xdr:rowOff>
    </xdr:from>
    <xdr:ext cx="381000" cy="381000"/>
    <xdr:sp macro="" textlink="">
      <xdr:nvSpPr>
        <xdr:cNvPr id="19516" name="Check Box 28" hidden="1">
          <a:extLst>
            <a:ext uri="{FF2B5EF4-FFF2-40B4-BE49-F238E27FC236}">
              <a16:creationId xmlns:a16="http://schemas.microsoft.com/office/drawing/2014/main" id="{EF810654-8630-46AE-818A-84B83BA51490}"/>
            </a:ext>
          </a:extLst>
        </xdr:cNvPr>
        <xdr:cNvSpPr/>
      </xdr:nvSpPr>
      <xdr:spPr bwMode="auto">
        <a:xfrm>
          <a:off x="2085975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72</xdr:row>
      <xdr:rowOff>19050</xdr:rowOff>
    </xdr:from>
    <xdr:to>
      <xdr:col>13</xdr:col>
      <xdr:colOff>591862</xdr:colOff>
      <xdr:row>72</xdr:row>
      <xdr:rowOff>287062</xdr:rowOff>
    </xdr:to>
    <xdr:sp macro="" textlink="" fLocksText="0">
      <xdr:nvSpPr>
        <xdr:cNvPr id="19517" name="Check Box 173" hidden="1">
          <a:extLst>
            <a:ext uri="{FF2B5EF4-FFF2-40B4-BE49-F238E27FC236}">
              <a16:creationId xmlns:a16="http://schemas.microsoft.com/office/drawing/2014/main" id="{BB006B46-8C4C-4AF8-80B6-51F34CFC1081}"/>
            </a:ext>
          </a:extLst>
        </xdr:cNvPr>
        <xdr:cNvSpPr>
          <a:spLocks noRot="1"/>
        </xdr:cNvSpPr>
      </xdr:nvSpPr>
      <xdr:spPr>
        <a:xfrm>
          <a:off x="2083117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73</xdr:row>
          <xdr:rowOff>28575</xdr:rowOff>
        </xdr:from>
        <xdr:to>
          <xdr:col>13</xdr:col>
          <xdr:colOff>581025</xdr:colOff>
          <xdr:row>73</xdr:row>
          <xdr:rowOff>295275</xdr:rowOff>
        </xdr:to>
        <xdr:sp macro="" textlink="">
          <xdr:nvSpPr>
            <xdr:cNvPr id="18620" name="Check Box 188" hidden="1">
              <a:extLst>
                <a:ext uri="{63B3BB69-23CF-44E3-9099-C40C66FF867C}">
                  <a14:compatExt spid="_x0000_s18620"/>
                </a:ext>
                <a:ext uri="{FF2B5EF4-FFF2-40B4-BE49-F238E27FC236}">
                  <a16:creationId xmlns:a16="http://schemas.microsoft.com/office/drawing/2014/main" id="{00000000-0008-0000-0000-0000B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59</xdr:row>
      <xdr:rowOff>1371600</xdr:rowOff>
    </xdr:from>
    <xdr:ext cx="381000" cy="381000"/>
    <xdr:sp macro="" textlink="">
      <xdr:nvSpPr>
        <xdr:cNvPr id="19519" name="Check Box 28" hidden="1">
          <a:extLst>
            <a:ext uri="{FF2B5EF4-FFF2-40B4-BE49-F238E27FC236}">
              <a16:creationId xmlns:a16="http://schemas.microsoft.com/office/drawing/2014/main" id="{8001DD93-023B-4B50-8A06-E658880A9BFE}"/>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60</xdr:row>
      <xdr:rowOff>19050</xdr:rowOff>
    </xdr:from>
    <xdr:to>
      <xdr:col>13</xdr:col>
      <xdr:colOff>591862</xdr:colOff>
      <xdr:row>60</xdr:row>
      <xdr:rowOff>287062</xdr:rowOff>
    </xdr:to>
    <xdr:sp macro="" textlink="" fLocksText="0">
      <xdr:nvSpPr>
        <xdr:cNvPr id="19520" name="Check Box 175" hidden="1">
          <a:extLst>
            <a:ext uri="{FF2B5EF4-FFF2-40B4-BE49-F238E27FC236}">
              <a16:creationId xmlns:a16="http://schemas.microsoft.com/office/drawing/2014/main" id="{35DEAD2D-08DF-4E98-806E-31D3DDDF9819}"/>
            </a:ext>
          </a:extLst>
        </xdr:cNvPr>
        <xdr:cNvSpPr>
          <a:spLocks noRot="1"/>
        </xdr:cNvSpPr>
      </xdr:nvSpPr>
      <xdr:spPr>
        <a:xfrm>
          <a:off x="208311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59</xdr:row>
      <xdr:rowOff>1371600</xdr:rowOff>
    </xdr:from>
    <xdr:ext cx="381000" cy="381000"/>
    <xdr:sp macro="" textlink="">
      <xdr:nvSpPr>
        <xdr:cNvPr id="19521" name="Check Box 28" hidden="1">
          <a:extLst>
            <a:ext uri="{FF2B5EF4-FFF2-40B4-BE49-F238E27FC236}">
              <a16:creationId xmlns:a16="http://schemas.microsoft.com/office/drawing/2014/main" id="{E9CE018D-FC24-4D95-BDAE-26FE63BA9BB6}"/>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19522" name="Check Box 36" hidden="1">
          <a:extLst>
            <a:ext uri="{FF2B5EF4-FFF2-40B4-BE49-F238E27FC236}">
              <a16:creationId xmlns:a16="http://schemas.microsoft.com/office/drawing/2014/main" id="{AB96D484-7D4B-4607-99FF-A15666214D87}"/>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19523" name="Check Box 28" hidden="1">
          <a:extLst>
            <a:ext uri="{FF2B5EF4-FFF2-40B4-BE49-F238E27FC236}">
              <a16:creationId xmlns:a16="http://schemas.microsoft.com/office/drawing/2014/main" id="{E3F13052-9A7B-45C6-9E3D-D6E9B472E7F0}"/>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18621" name="Check Box 189" hidden="1">
              <a:extLst>
                <a:ext uri="{63B3BB69-23CF-44E3-9099-C40C66FF867C}">
                  <a14:compatExt spid="_x0000_s18621"/>
                </a:ext>
                <a:ext uri="{FF2B5EF4-FFF2-40B4-BE49-F238E27FC236}">
                  <a16:creationId xmlns:a16="http://schemas.microsoft.com/office/drawing/2014/main" id="{00000000-0008-0000-0000-0000B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60</xdr:row>
      <xdr:rowOff>1371600</xdr:rowOff>
    </xdr:from>
    <xdr:ext cx="381000" cy="381000"/>
    <xdr:sp macro="" textlink="">
      <xdr:nvSpPr>
        <xdr:cNvPr id="19525" name="Check Box 28" hidden="1">
          <a:extLst>
            <a:ext uri="{FF2B5EF4-FFF2-40B4-BE49-F238E27FC236}">
              <a16:creationId xmlns:a16="http://schemas.microsoft.com/office/drawing/2014/main" id="{76769237-B839-47D9-A794-C5408F0202DE}"/>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61</xdr:row>
      <xdr:rowOff>19050</xdr:rowOff>
    </xdr:from>
    <xdr:to>
      <xdr:col>13</xdr:col>
      <xdr:colOff>591862</xdr:colOff>
      <xdr:row>61</xdr:row>
      <xdr:rowOff>287062</xdr:rowOff>
    </xdr:to>
    <xdr:sp macro="" textlink="" fLocksText="0">
      <xdr:nvSpPr>
        <xdr:cNvPr id="19526" name="Check Box 177" hidden="1">
          <a:extLst>
            <a:ext uri="{FF2B5EF4-FFF2-40B4-BE49-F238E27FC236}">
              <a16:creationId xmlns:a16="http://schemas.microsoft.com/office/drawing/2014/main" id="{9F80F2EF-AA0B-45F7-A33F-31E8E05CA084}"/>
            </a:ext>
          </a:extLst>
        </xdr:cNvPr>
        <xdr:cNvSpPr>
          <a:spLocks noRot="1"/>
        </xdr:cNvSpPr>
      </xdr:nvSpPr>
      <xdr:spPr>
        <a:xfrm>
          <a:off x="208311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228600"/>
    <xdr:sp macro="" textlink="">
      <xdr:nvSpPr>
        <xdr:cNvPr id="19527" name="Check Box 37" hidden="1">
          <a:extLst>
            <a:ext uri="{FF2B5EF4-FFF2-40B4-BE49-F238E27FC236}">
              <a16:creationId xmlns:a16="http://schemas.microsoft.com/office/drawing/2014/main" id="{74CFF2B4-2E0E-46DA-909E-1C6E3C463E62}"/>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19528" name="Check Box 38" hidden="1">
          <a:extLst>
            <a:ext uri="{FF2B5EF4-FFF2-40B4-BE49-F238E27FC236}">
              <a16:creationId xmlns:a16="http://schemas.microsoft.com/office/drawing/2014/main" id="{F3166DC8-B0BB-45B3-A56D-3C9216FD3DC8}"/>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19529" name="Check Box 28" hidden="1">
          <a:extLst>
            <a:ext uri="{FF2B5EF4-FFF2-40B4-BE49-F238E27FC236}">
              <a16:creationId xmlns:a16="http://schemas.microsoft.com/office/drawing/2014/main" id="{AD3A9F16-4AA0-41BA-AC05-061AE1F0925D}"/>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19530" name="Check Box 28" hidden="1">
          <a:extLst>
            <a:ext uri="{FF2B5EF4-FFF2-40B4-BE49-F238E27FC236}">
              <a16:creationId xmlns:a16="http://schemas.microsoft.com/office/drawing/2014/main" id="{96BF6AA4-5B69-4179-A974-47ED66CF4FDF}"/>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18622" name="Check Box 190" hidden="1">
              <a:extLst>
                <a:ext uri="{63B3BB69-23CF-44E3-9099-C40C66FF867C}">
                  <a14:compatExt spid="_x0000_s18622"/>
                </a:ext>
                <a:ext uri="{FF2B5EF4-FFF2-40B4-BE49-F238E27FC236}">
                  <a16:creationId xmlns:a16="http://schemas.microsoft.com/office/drawing/2014/main" id="{00000000-0008-0000-0000-0000B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60</xdr:row>
      <xdr:rowOff>1371600</xdr:rowOff>
    </xdr:from>
    <xdr:ext cx="381000" cy="381000"/>
    <xdr:sp macro="" textlink="">
      <xdr:nvSpPr>
        <xdr:cNvPr id="19532" name="Check Box 28" hidden="1">
          <a:extLst>
            <a:ext uri="{FF2B5EF4-FFF2-40B4-BE49-F238E27FC236}">
              <a16:creationId xmlns:a16="http://schemas.microsoft.com/office/drawing/2014/main" id="{B534945E-41B5-49DB-9DF5-DE026729C3AD}"/>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19533" name="Check Box 28" hidden="1">
          <a:extLst>
            <a:ext uri="{FF2B5EF4-FFF2-40B4-BE49-F238E27FC236}">
              <a16:creationId xmlns:a16="http://schemas.microsoft.com/office/drawing/2014/main" id="{34F4DFFA-804E-456C-A01F-F8A2DA5D5E79}"/>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19534" name="Check Box 36" hidden="1">
          <a:extLst>
            <a:ext uri="{FF2B5EF4-FFF2-40B4-BE49-F238E27FC236}">
              <a16:creationId xmlns:a16="http://schemas.microsoft.com/office/drawing/2014/main" id="{DFCA04ED-84A9-4870-B6D5-850DE754474E}"/>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19535" name="Check Box 28" hidden="1">
          <a:extLst>
            <a:ext uri="{FF2B5EF4-FFF2-40B4-BE49-F238E27FC236}">
              <a16:creationId xmlns:a16="http://schemas.microsoft.com/office/drawing/2014/main" id="{B8AF3535-3568-4181-85E6-8E4201A77E76}"/>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62</xdr:row>
      <xdr:rowOff>19050</xdr:rowOff>
    </xdr:from>
    <xdr:to>
      <xdr:col>13</xdr:col>
      <xdr:colOff>591862</xdr:colOff>
      <xdr:row>62</xdr:row>
      <xdr:rowOff>245881</xdr:rowOff>
    </xdr:to>
    <xdr:sp macro="" textlink="" fLocksText="0">
      <xdr:nvSpPr>
        <xdr:cNvPr id="19536" name="Check Box 179" hidden="1">
          <a:extLst>
            <a:ext uri="{FF2B5EF4-FFF2-40B4-BE49-F238E27FC236}">
              <a16:creationId xmlns:a16="http://schemas.microsoft.com/office/drawing/2014/main" id="{8BD11B42-D16C-476F-A1E3-FBD49EDBC314}"/>
            </a:ext>
          </a:extLst>
        </xdr:cNvPr>
        <xdr:cNvSpPr>
          <a:spLocks noRot="1"/>
        </xdr:cNvSpPr>
      </xdr:nvSpPr>
      <xdr:spPr>
        <a:xfrm>
          <a:off x="208311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19537" name="Check Box 28" hidden="1">
          <a:extLst>
            <a:ext uri="{FF2B5EF4-FFF2-40B4-BE49-F238E27FC236}">
              <a16:creationId xmlns:a16="http://schemas.microsoft.com/office/drawing/2014/main" id="{0A9C43DA-3AA5-48BF-9957-86B3025686F1}"/>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18623" name="Check Box 191" hidden="1">
              <a:extLst>
                <a:ext uri="{63B3BB69-23CF-44E3-9099-C40C66FF867C}">
                  <a14:compatExt spid="_x0000_s18623"/>
                </a:ext>
                <a:ext uri="{FF2B5EF4-FFF2-40B4-BE49-F238E27FC236}">
                  <a16:creationId xmlns:a16="http://schemas.microsoft.com/office/drawing/2014/main" id="{00000000-0008-0000-0000-0000B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62</xdr:row>
      <xdr:rowOff>1371600</xdr:rowOff>
    </xdr:from>
    <xdr:ext cx="381000" cy="228600"/>
    <xdr:sp macro="" textlink="">
      <xdr:nvSpPr>
        <xdr:cNvPr id="19539" name="Check Box 39" hidden="1">
          <a:extLst>
            <a:ext uri="{FF2B5EF4-FFF2-40B4-BE49-F238E27FC236}">
              <a16:creationId xmlns:a16="http://schemas.microsoft.com/office/drawing/2014/main" id="{BFEE47A6-7B8C-4F2D-AE44-B9FA25BE6504}"/>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540" name="Check Box 40" hidden="1">
          <a:extLst>
            <a:ext uri="{FF2B5EF4-FFF2-40B4-BE49-F238E27FC236}">
              <a16:creationId xmlns:a16="http://schemas.microsoft.com/office/drawing/2014/main" id="{6C8F1E4D-CB66-491E-8E83-106BBADE7820}"/>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541" name="Check Box 41" hidden="1">
          <a:extLst>
            <a:ext uri="{FF2B5EF4-FFF2-40B4-BE49-F238E27FC236}">
              <a16:creationId xmlns:a16="http://schemas.microsoft.com/office/drawing/2014/main" id="{FF6D905A-22CA-49F3-B295-0C01F35F787C}"/>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19542" name="Check Box 28" hidden="1">
          <a:extLst>
            <a:ext uri="{FF2B5EF4-FFF2-40B4-BE49-F238E27FC236}">
              <a16:creationId xmlns:a16="http://schemas.microsoft.com/office/drawing/2014/main" id="{4EA3434C-29E9-458A-8C5B-7BA9AB49EFB0}"/>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19543" name="Check Box 28" hidden="1">
          <a:extLst>
            <a:ext uri="{FF2B5EF4-FFF2-40B4-BE49-F238E27FC236}">
              <a16:creationId xmlns:a16="http://schemas.microsoft.com/office/drawing/2014/main" id="{96A4ABC6-40F0-4BDC-9BC4-F1ED1F2EB5F9}"/>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63</xdr:row>
      <xdr:rowOff>19050</xdr:rowOff>
    </xdr:from>
    <xdr:to>
      <xdr:col>13</xdr:col>
      <xdr:colOff>591862</xdr:colOff>
      <xdr:row>63</xdr:row>
      <xdr:rowOff>287062</xdr:rowOff>
    </xdr:to>
    <xdr:sp macro="" textlink="" fLocksText="0">
      <xdr:nvSpPr>
        <xdr:cNvPr id="19544" name="Check Box 181" hidden="1">
          <a:extLst>
            <a:ext uri="{FF2B5EF4-FFF2-40B4-BE49-F238E27FC236}">
              <a16:creationId xmlns:a16="http://schemas.microsoft.com/office/drawing/2014/main" id="{C1FA56B3-CADA-42C9-804D-0B76EADACE05}"/>
            </a:ext>
          </a:extLst>
        </xdr:cNvPr>
        <xdr:cNvSpPr>
          <a:spLocks noRot="1"/>
        </xdr:cNvSpPr>
      </xdr:nvSpPr>
      <xdr:spPr>
        <a:xfrm>
          <a:off x="208311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19545" name="Check Box 28" hidden="1">
          <a:extLst>
            <a:ext uri="{FF2B5EF4-FFF2-40B4-BE49-F238E27FC236}">
              <a16:creationId xmlns:a16="http://schemas.microsoft.com/office/drawing/2014/main" id="{2CB6A6A0-1FF8-45E9-8630-4A5CBD8A99E5}"/>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19546" name="Check Box 28" hidden="1">
          <a:extLst>
            <a:ext uri="{FF2B5EF4-FFF2-40B4-BE49-F238E27FC236}">
              <a16:creationId xmlns:a16="http://schemas.microsoft.com/office/drawing/2014/main" id="{F620C0AF-B3C2-44F6-A289-93759A37146D}"/>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547" name="Check Box 37" hidden="1">
          <a:extLst>
            <a:ext uri="{FF2B5EF4-FFF2-40B4-BE49-F238E27FC236}">
              <a16:creationId xmlns:a16="http://schemas.microsoft.com/office/drawing/2014/main" id="{1C15A843-5268-4121-AB5D-1540CD54B14E}"/>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548" name="Check Box 38" hidden="1">
          <a:extLst>
            <a:ext uri="{FF2B5EF4-FFF2-40B4-BE49-F238E27FC236}">
              <a16:creationId xmlns:a16="http://schemas.microsoft.com/office/drawing/2014/main" id="{796CD783-48AF-4DBE-B69D-1F14E123FB28}"/>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19549" name="Check Box 28" hidden="1">
          <a:extLst>
            <a:ext uri="{FF2B5EF4-FFF2-40B4-BE49-F238E27FC236}">
              <a16:creationId xmlns:a16="http://schemas.microsoft.com/office/drawing/2014/main" id="{BDB2DFF1-6827-4517-AB03-9D2A42D6BBBA}"/>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19550" name="Check Box 28" hidden="1">
          <a:extLst>
            <a:ext uri="{FF2B5EF4-FFF2-40B4-BE49-F238E27FC236}">
              <a16:creationId xmlns:a16="http://schemas.microsoft.com/office/drawing/2014/main" id="{021B2366-B4C5-417A-86E4-9523EBF8C0C7}"/>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63</xdr:row>
      <xdr:rowOff>23813</xdr:rowOff>
    </xdr:from>
    <xdr:to>
      <xdr:col>13</xdr:col>
      <xdr:colOff>587532</xdr:colOff>
      <xdr:row>63</xdr:row>
      <xdr:rowOff>282732</xdr:rowOff>
    </xdr:to>
    <xdr:sp macro="" textlink="">
      <xdr:nvSpPr>
        <xdr:cNvPr id="19495" name="Check Box 192" hidden="1">
          <a:extLst>
            <a:ext uri="{FF2B5EF4-FFF2-40B4-BE49-F238E27FC236}">
              <a16:creationId xmlns:a16="http://schemas.microsoft.com/office/drawing/2014/main" id="{00000000-0008-0000-0100-0000274C0000}"/>
            </a:ext>
          </a:extLst>
        </xdr:cNvPr>
        <xdr:cNvSpPr>
          <a:spLocks noRot="1"/>
        </xdr:cNvSpPr>
      </xdr:nvSpPr>
      <xdr:spPr>
        <a:xfrm>
          <a:off x="2084070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19552" name="Check Box 28" hidden="1">
          <a:extLst>
            <a:ext uri="{FF2B5EF4-FFF2-40B4-BE49-F238E27FC236}">
              <a16:creationId xmlns:a16="http://schemas.microsoft.com/office/drawing/2014/main" id="{F773BE76-914C-4626-95CF-6ABA04BD316D}"/>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19553" name="Check Box 28" hidden="1">
          <a:extLst>
            <a:ext uri="{FF2B5EF4-FFF2-40B4-BE49-F238E27FC236}">
              <a16:creationId xmlns:a16="http://schemas.microsoft.com/office/drawing/2014/main" id="{F7F9C52B-429D-4F56-B71A-28D7173615FC}"/>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19554" name="Check Box 36" hidden="1">
          <a:extLst>
            <a:ext uri="{FF2B5EF4-FFF2-40B4-BE49-F238E27FC236}">
              <a16:creationId xmlns:a16="http://schemas.microsoft.com/office/drawing/2014/main" id="{C3D5C786-6375-422F-9EF6-A47B574A03DA}"/>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19555" name="Check Box 28" hidden="1">
          <a:extLst>
            <a:ext uri="{FF2B5EF4-FFF2-40B4-BE49-F238E27FC236}">
              <a16:creationId xmlns:a16="http://schemas.microsoft.com/office/drawing/2014/main" id="{B8C5ECA8-522F-402D-8A9B-A5CDA9395F01}"/>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63</xdr:row>
      <xdr:rowOff>19050</xdr:rowOff>
    </xdr:from>
    <xdr:to>
      <xdr:col>13</xdr:col>
      <xdr:colOff>591862</xdr:colOff>
      <xdr:row>63</xdr:row>
      <xdr:rowOff>287062</xdr:rowOff>
    </xdr:to>
    <xdr:sp macro="" textlink="" fLocksText="0">
      <xdr:nvSpPr>
        <xdr:cNvPr id="19556" name="Check Box 183" hidden="1">
          <a:extLst>
            <a:ext uri="{FF2B5EF4-FFF2-40B4-BE49-F238E27FC236}">
              <a16:creationId xmlns:a16="http://schemas.microsoft.com/office/drawing/2014/main" id="{B69C8CDD-7A0B-4A2B-851D-979FCDFCD392}"/>
            </a:ext>
          </a:extLst>
        </xdr:cNvPr>
        <xdr:cNvSpPr>
          <a:spLocks noRot="1"/>
        </xdr:cNvSpPr>
      </xdr:nvSpPr>
      <xdr:spPr>
        <a:xfrm>
          <a:off x="208311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62</xdr:row>
      <xdr:rowOff>1371600</xdr:rowOff>
    </xdr:from>
    <xdr:ext cx="381000" cy="381000"/>
    <xdr:sp macro="" textlink="">
      <xdr:nvSpPr>
        <xdr:cNvPr id="19557" name="Check Box 28" hidden="1">
          <a:extLst>
            <a:ext uri="{FF2B5EF4-FFF2-40B4-BE49-F238E27FC236}">
              <a16:creationId xmlns:a16="http://schemas.microsoft.com/office/drawing/2014/main" id="{22FD2EE6-D7AE-4EBB-8898-5050A3D1B4D2}"/>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18625" name="Check Box 193" hidden="1">
              <a:extLst>
                <a:ext uri="{63B3BB69-23CF-44E3-9099-C40C66FF867C}">
                  <a14:compatExt spid="_x0000_s18625"/>
                </a:ext>
                <a:ext uri="{FF2B5EF4-FFF2-40B4-BE49-F238E27FC236}">
                  <a16:creationId xmlns:a16="http://schemas.microsoft.com/office/drawing/2014/main" id="{00000000-0008-0000-0000-0000C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58</xdr:row>
      <xdr:rowOff>1371600</xdr:rowOff>
    </xdr:from>
    <xdr:ext cx="381000" cy="381000"/>
    <xdr:sp macro="" textlink="">
      <xdr:nvSpPr>
        <xdr:cNvPr id="19559" name="Check Box 28" hidden="1">
          <a:extLst>
            <a:ext uri="{FF2B5EF4-FFF2-40B4-BE49-F238E27FC236}">
              <a16:creationId xmlns:a16="http://schemas.microsoft.com/office/drawing/2014/main" id="{117B7DD2-3281-4906-A447-4A6201CB0A48}"/>
            </a:ext>
          </a:extLst>
        </xdr:cNvPr>
        <xdr:cNvSpPr/>
      </xdr:nvSpPr>
      <xdr:spPr bwMode="auto">
        <a:xfrm>
          <a:off x="2183130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59</xdr:row>
      <xdr:rowOff>1371600</xdr:rowOff>
    </xdr:from>
    <xdr:ext cx="381000" cy="228600"/>
    <xdr:sp macro="" textlink="">
      <xdr:nvSpPr>
        <xdr:cNvPr id="19560" name="Check Box 36" hidden="1">
          <a:extLst>
            <a:ext uri="{FF2B5EF4-FFF2-40B4-BE49-F238E27FC236}">
              <a16:creationId xmlns:a16="http://schemas.microsoft.com/office/drawing/2014/main" id="{9D696E6C-F64E-46A1-922A-D663C789BCD4}"/>
            </a:ext>
          </a:extLst>
        </xdr:cNvPr>
        <xdr:cNvSpPr/>
      </xdr:nvSpPr>
      <xdr:spPr bwMode="auto">
        <a:xfrm>
          <a:off x="2183130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19561" name="Check Box 37" hidden="1">
          <a:extLst>
            <a:ext uri="{FF2B5EF4-FFF2-40B4-BE49-F238E27FC236}">
              <a16:creationId xmlns:a16="http://schemas.microsoft.com/office/drawing/2014/main" id="{62A07B10-3637-4121-A605-050597098D8E}"/>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19562" name="Check Box 38" hidden="1">
          <a:extLst>
            <a:ext uri="{FF2B5EF4-FFF2-40B4-BE49-F238E27FC236}">
              <a16:creationId xmlns:a16="http://schemas.microsoft.com/office/drawing/2014/main" id="{F3557EDF-BACD-4DCE-B848-C31F0B0F1637}"/>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19563" name="Check Box 39" hidden="1">
          <a:extLst>
            <a:ext uri="{FF2B5EF4-FFF2-40B4-BE49-F238E27FC236}">
              <a16:creationId xmlns:a16="http://schemas.microsoft.com/office/drawing/2014/main" id="{ACD9E090-C208-4A20-8402-1DC8768614AE}"/>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19564" name="Check Box 40" hidden="1">
          <a:extLst>
            <a:ext uri="{FF2B5EF4-FFF2-40B4-BE49-F238E27FC236}">
              <a16:creationId xmlns:a16="http://schemas.microsoft.com/office/drawing/2014/main" id="{0DD26498-961B-46E3-B8F8-8F7FF59A2BAD}"/>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19565" name="Check Box 41" hidden="1">
          <a:extLst>
            <a:ext uri="{FF2B5EF4-FFF2-40B4-BE49-F238E27FC236}">
              <a16:creationId xmlns:a16="http://schemas.microsoft.com/office/drawing/2014/main" id="{DF4A13E7-2DDE-4C11-9FC5-031181416B47}"/>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566" name="Check Box 42" hidden="1">
          <a:extLst>
            <a:ext uri="{FF2B5EF4-FFF2-40B4-BE49-F238E27FC236}">
              <a16:creationId xmlns:a16="http://schemas.microsoft.com/office/drawing/2014/main" id="{C708B9AA-51B3-4163-8789-F454C2587B89}"/>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567" name="Check Box 43" hidden="1">
          <a:extLst>
            <a:ext uri="{FF2B5EF4-FFF2-40B4-BE49-F238E27FC236}">
              <a16:creationId xmlns:a16="http://schemas.microsoft.com/office/drawing/2014/main" id="{067076A0-8A2F-425C-A89F-9EE4C6A77D9E}"/>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568" name="Check Box 44" hidden="1">
          <a:extLst>
            <a:ext uri="{FF2B5EF4-FFF2-40B4-BE49-F238E27FC236}">
              <a16:creationId xmlns:a16="http://schemas.microsoft.com/office/drawing/2014/main" id="{FBA846FC-965A-42B6-8F44-C75200BEB00D}"/>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569" name="Check Box 45" hidden="1">
          <a:extLst>
            <a:ext uri="{FF2B5EF4-FFF2-40B4-BE49-F238E27FC236}">
              <a16:creationId xmlns:a16="http://schemas.microsoft.com/office/drawing/2014/main" id="{9C6EBE31-98F8-4126-A53E-ABF6BC0A99A1}"/>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19570" name="Check Box 46" hidden="1">
          <a:extLst>
            <a:ext uri="{FF2B5EF4-FFF2-40B4-BE49-F238E27FC236}">
              <a16:creationId xmlns:a16="http://schemas.microsoft.com/office/drawing/2014/main" id="{62E31AC6-2A28-41CD-BF67-EFE4254397FC}"/>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19571" name="Check Box 47" hidden="1">
          <a:extLst>
            <a:ext uri="{FF2B5EF4-FFF2-40B4-BE49-F238E27FC236}">
              <a16:creationId xmlns:a16="http://schemas.microsoft.com/office/drawing/2014/main" id="{40AB6360-6AB9-40CD-8595-C5E92C3227AB}"/>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19572" name="Check Box 48" hidden="1">
          <a:extLst>
            <a:ext uri="{FF2B5EF4-FFF2-40B4-BE49-F238E27FC236}">
              <a16:creationId xmlns:a16="http://schemas.microsoft.com/office/drawing/2014/main" id="{95B52CA7-0C7E-46BD-B3F8-68D39EDC8DE0}"/>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19573" name="Check Box 49" hidden="1">
          <a:extLst>
            <a:ext uri="{FF2B5EF4-FFF2-40B4-BE49-F238E27FC236}">
              <a16:creationId xmlns:a16="http://schemas.microsoft.com/office/drawing/2014/main" id="{B5C927A5-0466-4C59-9DF3-37F3FB0ADC77}"/>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19574" name="Check Box 50" hidden="1">
          <a:extLst>
            <a:ext uri="{FF2B5EF4-FFF2-40B4-BE49-F238E27FC236}">
              <a16:creationId xmlns:a16="http://schemas.microsoft.com/office/drawing/2014/main" id="{6EB92E24-9FB9-4061-8DB6-1882BD76A11F}"/>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19575" name="Check Box 51" hidden="1">
          <a:extLst>
            <a:ext uri="{FF2B5EF4-FFF2-40B4-BE49-F238E27FC236}">
              <a16:creationId xmlns:a16="http://schemas.microsoft.com/office/drawing/2014/main" id="{1B83D308-DE03-4E56-BF0A-DAFA6D5E18DC}"/>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19576" name="Check Box 52" hidden="1">
          <a:extLst>
            <a:ext uri="{FF2B5EF4-FFF2-40B4-BE49-F238E27FC236}">
              <a16:creationId xmlns:a16="http://schemas.microsoft.com/office/drawing/2014/main" id="{5E1A801A-57D5-4785-8C8D-4F99FC69E591}"/>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19577" name="Check Box 53" hidden="1">
          <a:extLst>
            <a:ext uri="{FF2B5EF4-FFF2-40B4-BE49-F238E27FC236}">
              <a16:creationId xmlns:a16="http://schemas.microsoft.com/office/drawing/2014/main" id="{0C01C7FE-3DA8-494C-9FF6-FEB40148098F}"/>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19578" name="Check Box 54" hidden="1">
          <a:extLst>
            <a:ext uri="{FF2B5EF4-FFF2-40B4-BE49-F238E27FC236}">
              <a16:creationId xmlns:a16="http://schemas.microsoft.com/office/drawing/2014/main" id="{1A88A62B-8F84-43A2-8027-5C67AE5B6136}"/>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19579" name="Check Box 55" hidden="1">
          <a:extLst>
            <a:ext uri="{FF2B5EF4-FFF2-40B4-BE49-F238E27FC236}">
              <a16:creationId xmlns:a16="http://schemas.microsoft.com/office/drawing/2014/main" id="{15C2A8B3-35A0-44AD-BA4C-7481362B1C7D}"/>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19580" name="Check Box 56" hidden="1">
          <a:extLst>
            <a:ext uri="{FF2B5EF4-FFF2-40B4-BE49-F238E27FC236}">
              <a16:creationId xmlns:a16="http://schemas.microsoft.com/office/drawing/2014/main" id="{BBD26E69-CEFC-404F-8F33-A467C314AE31}"/>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19581" name="Check Box 57" hidden="1">
          <a:extLst>
            <a:ext uri="{FF2B5EF4-FFF2-40B4-BE49-F238E27FC236}">
              <a16:creationId xmlns:a16="http://schemas.microsoft.com/office/drawing/2014/main" id="{EB4B8BAF-14FD-4991-983E-8591351B9F68}"/>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19582" name="Check Box 58" hidden="1">
          <a:extLst>
            <a:ext uri="{FF2B5EF4-FFF2-40B4-BE49-F238E27FC236}">
              <a16:creationId xmlns:a16="http://schemas.microsoft.com/office/drawing/2014/main" id="{E780E0FC-C251-4AEB-ADB1-258990EE21F2}"/>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19583" name="Check Box 59" hidden="1">
          <a:extLst>
            <a:ext uri="{FF2B5EF4-FFF2-40B4-BE49-F238E27FC236}">
              <a16:creationId xmlns:a16="http://schemas.microsoft.com/office/drawing/2014/main" id="{E8594ECB-5764-4BDA-8D12-0AD077E03194}"/>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19584" name="Check Box 60" hidden="1">
          <a:extLst>
            <a:ext uri="{FF2B5EF4-FFF2-40B4-BE49-F238E27FC236}">
              <a16:creationId xmlns:a16="http://schemas.microsoft.com/office/drawing/2014/main" id="{52C22847-7196-45A6-9A56-0269989D3598}"/>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19585" name="Check Box 61" hidden="1">
          <a:extLst>
            <a:ext uri="{FF2B5EF4-FFF2-40B4-BE49-F238E27FC236}">
              <a16:creationId xmlns:a16="http://schemas.microsoft.com/office/drawing/2014/main" id="{72B16866-F9E0-46F3-AA7B-3F14F55820F7}"/>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19586" name="Check Box 62" hidden="1">
          <a:extLst>
            <a:ext uri="{FF2B5EF4-FFF2-40B4-BE49-F238E27FC236}">
              <a16:creationId xmlns:a16="http://schemas.microsoft.com/office/drawing/2014/main" id="{153B8358-92C7-4662-BF96-5C306A3346DD}"/>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19587" name="Check Box 63" hidden="1">
          <a:extLst>
            <a:ext uri="{FF2B5EF4-FFF2-40B4-BE49-F238E27FC236}">
              <a16:creationId xmlns:a16="http://schemas.microsoft.com/office/drawing/2014/main" id="{E0B8CFC2-12DA-432D-90BA-FF10F51DABDC}"/>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88" name="Check Box 64" hidden="1">
          <a:extLst>
            <a:ext uri="{FF2B5EF4-FFF2-40B4-BE49-F238E27FC236}">
              <a16:creationId xmlns:a16="http://schemas.microsoft.com/office/drawing/2014/main" id="{92031977-C218-4018-8167-42D6BDAD2493}"/>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89" name="Check Box 65" hidden="1">
          <a:extLst>
            <a:ext uri="{FF2B5EF4-FFF2-40B4-BE49-F238E27FC236}">
              <a16:creationId xmlns:a16="http://schemas.microsoft.com/office/drawing/2014/main" id="{8077EDB9-C6F4-4162-AE5A-2EA5D252A073}"/>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90" name="Check Box 66" hidden="1">
          <a:extLst>
            <a:ext uri="{FF2B5EF4-FFF2-40B4-BE49-F238E27FC236}">
              <a16:creationId xmlns:a16="http://schemas.microsoft.com/office/drawing/2014/main" id="{7DC83E35-5E7F-4C70-8F1F-FCBF8DE4CF8B}"/>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91" name="Check Box 67" hidden="1">
          <a:extLst>
            <a:ext uri="{FF2B5EF4-FFF2-40B4-BE49-F238E27FC236}">
              <a16:creationId xmlns:a16="http://schemas.microsoft.com/office/drawing/2014/main" id="{4EF17076-709F-4B2A-9ECA-0073A62D45DA}"/>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92" name="Check Box 68" hidden="1">
          <a:extLst>
            <a:ext uri="{FF2B5EF4-FFF2-40B4-BE49-F238E27FC236}">
              <a16:creationId xmlns:a16="http://schemas.microsoft.com/office/drawing/2014/main" id="{FCBFBE3A-941D-4494-BE66-5AED808F705A}"/>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93" name="Check Box 69" hidden="1">
          <a:extLst>
            <a:ext uri="{FF2B5EF4-FFF2-40B4-BE49-F238E27FC236}">
              <a16:creationId xmlns:a16="http://schemas.microsoft.com/office/drawing/2014/main" id="{96462715-69C0-42BE-9422-495B400D5569}"/>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94" name="Check Box 70" hidden="1">
          <a:extLst>
            <a:ext uri="{FF2B5EF4-FFF2-40B4-BE49-F238E27FC236}">
              <a16:creationId xmlns:a16="http://schemas.microsoft.com/office/drawing/2014/main" id="{561426A7-48AD-49A6-88B3-AA26A9B5D230}"/>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19595" name="Check Box 71" hidden="1">
          <a:extLst>
            <a:ext uri="{FF2B5EF4-FFF2-40B4-BE49-F238E27FC236}">
              <a16:creationId xmlns:a16="http://schemas.microsoft.com/office/drawing/2014/main" id="{A7326A95-09D1-4598-8D87-22D6D1282F1F}"/>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596" name="Check Box 72" hidden="1">
          <a:extLst>
            <a:ext uri="{FF2B5EF4-FFF2-40B4-BE49-F238E27FC236}">
              <a16:creationId xmlns:a16="http://schemas.microsoft.com/office/drawing/2014/main" id="{FF6E8A89-166F-4936-BA00-ABFE8277C1E2}"/>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597" name="Check Box 73" hidden="1">
          <a:extLst>
            <a:ext uri="{FF2B5EF4-FFF2-40B4-BE49-F238E27FC236}">
              <a16:creationId xmlns:a16="http://schemas.microsoft.com/office/drawing/2014/main" id="{D85EBF09-EF0C-42F8-AA6E-8C41E2F1C169}"/>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598" name="Check Box 74" hidden="1">
          <a:extLst>
            <a:ext uri="{FF2B5EF4-FFF2-40B4-BE49-F238E27FC236}">
              <a16:creationId xmlns:a16="http://schemas.microsoft.com/office/drawing/2014/main" id="{072F9488-8DA6-47F2-B61C-6F1348169D0C}"/>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599" name="Check Box 75" hidden="1">
          <a:extLst>
            <a:ext uri="{FF2B5EF4-FFF2-40B4-BE49-F238E27FC236}">
              <a16:creationId xmlns:a16="http://schemas.microsoft.com/office/drawing/2014/main" id="{AB0AC387-6363-4728-97E1-EA9CD45B7172}"/>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600" name="Check Box 76" hidden="1">
          <a:extLst>
            <a:ext uri="{FF2B5EF4-FFF2-40B4-BE49-F238E27FC236}">
              <a16:creationId xmlns:a16="http://schemas.microsoft.com/office/drawing/2014/main" id="{637FA242-801E-494A-BA62-6977348E3FB7}"/>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601" name="Check Box 77" hidden="1">
          <a:extLst>
            <a:ext uri="{FF2B5EF4-FFF2-40B4-BE49-F238E27FC236}">
              <a16:creationId xmlns:a16="http://schemas.microsoft.com/office/drawing/2014/main" id="{AAB5F78F-55E6-4AD5-A33F-463A91E708F3}"/>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602" name="Check Box 78" hidden="1">
          <a:extLst>
            <a:ext uri="{FF2B5EF4-FFF2-40B4-BE49-F238E27FC236}">
              <a16:creationId xmlns:a16="http://schemas.microsoft.com/office/drawing/2014/main" id="{1F2CF0B1-EC58-490D-9915-E87ED0B5FBD2}"/>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603" name="Check Box 79" hidden="1">
          <a:extLst>
            <a:ext uri="{FF2B5EF4-FFF2-40B4-BE49-F238E27FC236}">
              <a16:creationId xmlns:a16="http://schemas.microsoft.com/office/drawing/2014/main" id="{E520CE5C-E4CD-4AA9-8006-E288F19CF27C}"/>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19604" name="Check Box 80" hidden="1">
          <a:extLst>
            <a:ext uri="{FF2B5EF4-FFF2-40B4-BE49-F238E27FC236}">
              <a16:creationId xmlns:a16="http://schemas.microsoft.com/office/drawing/2014/main" id="{2C267628-3A6E-4093-AE74-EE8F53B3E8D0}"/>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05" name="Check Box 81" hidden="1">
          <a:extLst>
            <a:ext uri="{FF2B5EF4-FFF2-40B4-BE49-F238E27FC236}">
              <a16:creationId xmlns:a16="http://schemas.microsoft.com/office/drawing/2014/main" id="{8DFED3EF-BF60-4BCF-8A90-D1A08FD99CFB}"/>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06" name="Check Box 82" hidden="1">
          <a:extLst>
            <a:ext uri="{FF2B5EF4-FFF2-40B4-BE49-F238E27FC236}">
              <a16:creationId xmlns:a16="http://schemas.microsoft.com/office/drawing/2014/main" id="{99BBDCE2-264A-41B8-B8B2-624DA924A0D7}"/>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07" name="Check Box 83" hidden="1">
          <a:extLst>
            <a:ext uri="{FF2B5EF4-FFF2-40B4-BE49-F238E27FC236}">
              <a16:creationId xmlns:a16="http://schemas.microsoft.com/office/drawing/2014/main" id="{A9024838-0EE2-4E1D-9EC2-F0A6879BB5B9}"/>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08" name="Check Box 84" hidden="1">
          <a:extLst>
            <a:ext uri="{FF2B5EF4-FFF2-40B4-BE49-F238E27FC236}">
              <a16:creationId xmlns:a16="http://schemas.microsoft.com/office/drawing/2014/main" id="{80DD09C6-95E1-4A2F-825F-D20030A6683F}"/>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09" name="Check Box 85" hidden="1">
          <a:extLst>
            <a:ext uri="{FF2B5EF4-FFF2-40B4-BE49-F238E27FC236}">
              <a16:creationId xmlns:a16="http://schemas.microsoft.com/office/drawing/2014/main" id="{1810EF5F-1CAE-4B74-B807-94A1809335B6}"/>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10" name="Check Box 86" hidden="1">
          <a:extLst>
            <a:ext uri="{FF2B5EF4-FFF2-40B4-BE49-F238E27FC236}">
              <a16:creationId xmlns:a16="http://schemas.microsoft.com/office/drawing/2014/main" id="{E267A683-4BF1-46B5-9CDF-A977898779F1}"/>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11" name="Check Box 87" hidden="1">
          <a:extLst>
            <a:ext uri="{FF2B5EF4-FFF2-40B4-BE49-F238E27FC236}">
              <a16:creationId xmlns:a16="http://schemas.microsoft.com/office/drawing/2014/main" id="{754241E7-38B5-4E3C-B315-462DBD6A0E80}"/>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12" name="Check Box 88" hidden="1">
          <a:extLst>
            <a:ext uri="{FF2B5EF4-FFF2-40B4-BE49-F238E27FC236}">
              <a16:creationId xmlns:a16="http://schemas.microsoft.com/office/drawing/2014/main" id="{45D91DA1-582F-4EF0-A593-C6071DEA0C18}"/>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13" name="Check Box 89" hidden="1">
          <a:extLst>
            <a:ext uri="{FF2B5EF4-FFF2-40B4-BE49-F238E27FC236}">
              <a16:creationId xmlns:a16="http://schemas.microsoft.com/office/drawing/2014/main" id="{FC87DCB9-EA61-4F4C-BB1B-F8F6E0755CE9}"/>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19614" name="Check Box 90" hidden="1">
          <a:extLst>
            <a:ext uri="{FF2B5EF4-FFF2-40B4-BE49-F238E27FC236}">
              <a16:creationId xmlns:a16="http://schemas.microsoft.com/office/drawing/2014/main" id="{68F7A33A-8519-467A-B7FD-6D6DD6D14854}"/>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15" name="Check Box 91" hidden="1">
          <a:extLst>
            <a:ext uri="{FF2B5EF4-FFF2-40B4-BE49-F238E27FC236}">
              <a16:creationId xmlns:a16="http://schemas.microsoft.com/office/drawing/2014/main" id="{AF0B34C2-B0A8-46DD-85EC-26C4A027E3BE}"/>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16" name="Check Box 92" hidden="1">
          <a:extLst>
            <a:ext uri="{FF2B5EF4-FFF2-40B4-BE49-F238E27FC236}">
              <a16:creationId xmlns:a16="http://schemas.microsoft.com/office/drawing/2014/main" id="{D0088673-35A5-4F76-B8E5-9CAC8F648164}"/>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17" name="Check Box 93" hidden="1">
          <a:extLst>
            <a:ext uri="{FF2B5EF4-FFF2-40B4-BE49-F238E27FC236}">
              <a16:creationId xmlns:a16="http://schemas.microsoft.com/office/drawing/2014/main" id="{C377DD96-192D-4205-8EDC-15E0EDC8F399}"/>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18" name="Check Box 94" hidden="1">
          <a:extLst>
            <a:ext uri="{FF2B5EF4-FFF2-40B4-BE49-F238E27FC236}">
              <a16:creationId xmlns:a16="http://schemas.microsoft.com/office/drawing/2014/main" id="{F0843834-77CE-4F3F-BB04-7746B7CE538D}"/>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19" name="Check Box 95" hidden="1">
          <a:extLst>
            <a:ext uri="{FF2B5EF4-FFF2-40B4-BE49-F238E27FC236}">
              <a16:creationId xmlns:a16="http://schemas.microsoft.com/office/drawing/2014/main" id="{CEDB0F00-D3CA-447F-B866-53D8D914B22E}"/>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20" name="Check Box 96" hidden="1">
          <a:extLst>
            <a:ext uri="{FF2B5EF4-FFF2-40B4-BE49-F238E27FC236}">
              <a16:creationId xmlns:a16="http://schemas.microsoft.com/office/drawing/2014/main" id="{FEBC5401-E0BF-4170-B593-25BA3B8F8CD6}"/>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21" name="Check Box 97" hidden="1">
          <a:extLst>
            <a:ext uri="{FF2B5EF4-FFF2-40B4-BE49-F238E27FC236}">
              <a16:creationId xmlns:a16="http://schemas.microsoft.com/office/drawing/2014/main" id="{C7CC9F53-E3A6-4690-B3F9-8B94C9025547}"/>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22" name="Check Box 98" hidden="1">
          <a:extLst>
            <a:ext uri="{FF2B5EF4-FFF2-40B4-BE49-F238E27FC236}">
              <a16:creationId xmlns:a16="http://schemas.microsoft.com/office/drawing/2014/main" id="{048CAEC6-A382-4258-96B1-7792324E21A9}"/>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23" name="Check Box 99" hidden="1">
          <a:extLst>
            <a:ext uri="{FF2B5EF4-FFF2-40B4-BE49-F238E27FC236}">
              <a16:creationId xmlns:a16="http://schemas.microsoft.com/office/drawing/2014/main" id="{B5C83974-6FB3-48B8-971D-076C1F85D1C6}"/>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24" name="Check Box 100" hidden="1">
          <a:extLst>
            <a:ext uri="{FF2B5EF4-FFF2-40B4-BE49-F238E27FC236}">
              <a16:creationId xmlns:a16="http://schemas.microsoft.com/office/drawing/2014/main" id="{83B54A26-77E3-42D2-B3A1-1AA9F13C3F15}"/>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19625" name="Check Box 101" hidden="1">
          <a:extLst>
            <a:ext uri="{FF2B5EF4-FFF2-40B4-BE49-F238E27FC236}">
              <a16:creationId xmlns:a16="http://schemas.microsoft.com/office/drawing/2014/main" id="{79847311-B475-4A5E-99B2-F7F7A89A79A5}"/>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26" name="Check Box 102" hidden="1">
          <a:extLst>
            <a:ext uri="{FF2B5EF4-FFF2-40B4-BE49-F238E27FC236}">
              <a16:creationId xmlns:a16="http://schemas.microsoft.com/office/drawing/2014/main" id="{7E10676A-B707-41B4-A973-4A4728A7204C}"/>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27" name="Check Box 103" hidden="1">
          <a:extLst>
            <a:ext uri="{FF2B5EF4-FFF2-40B4-BE49-F238E27FC236}">
              <a16:creationId xmlns:a16="http://schemas.microsoft.com/office/drawing/2014/main" id="{82B88361-D191-40C0-B31C-F0CFF4F5EFF9}"/>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28" name="Check Box 104" hidden="1">
          <a:extLst>
            <a:ext uri="{FF2B5EF4-FFF2-40B4-BE49-F238E27FC236}">
              <a16:creationId xmlns:a16="http://schemas.microsoft.com/office/drawing/2014/main" id="{83412921-2475-4725-A852-8E061B60F4F4}"/>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29" name="Check Box 105" hidden="1">
          <a:extLst>
            <a:ext uri="{FF2B5EF4-FFF2-40B4-BE49-F238E27FC236}">
              <a16:creationId xmlns:a16="http://schemas.microsoft.com/office/drawing/2014/main" id="{F47AE2E3-D6AB-4216-97BE-C88635F6E1BE}"/>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0" name="Check Box 106" hidden="1">
          <a:extLst>
            <a:ext uri="{FF2B5EF4-FFF2-40B4-BE49-F238E27FC236}">
              <a16:creationId xmlns:a16="http://schemas.microsoft.com/office/drawing/2014/main" id="{226D0C70-6840-41F7-AFA0-2E9DA14A71AF}"/>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1" name="Check Box 107" hidden="1">
          <a:extLst>
            <a:ext uri="{FF2B5EF4-FFF2-40B4-BE49-F238E27FC236}">
              <a16:creationId xmlns:a16="http://schemas.microsoft.com/office/drawing/2014/main" id="{90C01666-9EF5-4CAA-BB20-34DE6B32D5EC}"/>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2" name="Check Box 108" hidden="1">
          <a:extLst>
            <a:ext uri="{FF2B5EF4-FFF2-40B4-BE49-F238E27FC236}">
              <a16:creationId xmlns:a16="http://schemas.microsoft.com/office/drawing/2014/main" id="{88496AB6-A273-453C-B7D1-D43D3437403B}"/>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3" name="Check Box 109" hidden="1">
          <a:extLst>
            <a:ext uri="{FF2B5EF4-FFF2-40B4-BE49-F238E27FC236}">
              <a16:creationId xmlns:a16="http://schemas.microsoft.com/office/drawing/2014/main" id="{C4DC4AED-5E01-4F90-AC6E-FD4D413D2A22}"/>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4" name="Check Box 110" hidden="1">
          <a:extLst>
            <a:ext uri="{FF2B5EF4-FFF2-40B4-BE49-F238E27FC236}">
              <a16:creationId xmlns:a16="http://schemas.microsoft.com/office/drawing/2014/main" id="{3A4CE15C-0CCA-4096-86FC-2BE8D6A5374B}"/>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5" name="Check Box 111" hidden="1">
          <a:extLst>
            <a:ext uri="{FF2B5EF4-FFF2-40B4-BE49-F238E27FC236}">
              <a16:creationId xmlns:a16="http://schemas.microsoft.com/office/drawing/2014/main" id="{652FA854-942C-4A8F-9BC1-3D39D1B6CC2D}"/>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6" name="Check Box 112" hidden="1">
          <a:extLst>
            <a:ext uri="{FF2B5EF4-FFF2-40B4-BE49-F238E27FC236}">
              <a16:creationId xmlns:a16="http://schemas.microsoft.com/office/drawing/2014/main" id="{029FE746-E0DB-407D-83DB-759AC1D98F24}"/>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19637" name="Check Box 113" hidden="1">
          <a:extLst>
            <a:ext uri="{FF2B5EF4-FFF2-40B4-BE49-F238E27FC236}">
              <a16:creationId xmlns:a16="http://schemas.microsoft.com/office/drawing/2014/main" id="{2A2BF714-D01E-4EB4-9577-04346161814D}"/>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38" name="Check Box 114" hidden="1">
          <a:extLst>
            <a:ext uri="{FF2B5EF4-FFF2-40B4-BE49-F238E27FC236}">
              <a16:creationId xmlns:a16="http://schemas.microsoft.com/office/drawing/2014/main" id="{D1EE7BEB-F89F-40D4-8DEA-C1CF5110C0D1}"/>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39" name="Check Box 115" hidden="1">
          <a:extLst>
            <a:ext uri="{FF2B5EF4-FFF2-40B4-BE49-F238E27FC236}">
              <a16:creationId xmlns:a16="http://schemas.microsoft.com/office/drawing/2014/main" id="{E7C2E1EF-C4D8-4755-BB51-CA76144D7CEB}"/>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0" name="Check Box 116" hidden="1">
          <a:extLst>
            <a:ext uri="{FF2B5EF4-FFF2-40B4-BE49-F238E27FC236}">
              <a16:creationId xmlns:a16="http://schemas.microsoft.com/office/drawing/2014/main" id="{FC389E75-2A47-410B-A436-A703F4B76C87}"/>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1" name="Check Box 117" hidden="1">
          <a:extLst>
            <a:ext uri="{FF2B5EF4-FFF2-40B4-BE49-F238E27FC236}">
              <a16:creationId xmlns:a16="http://schemas.microsoft.com/office/drawing/2014/main" id="{8EC4DBFE-BEB3-4E0F-BC03-44F455C9ACD2}"/>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2" name="Check Box 118" hidden="1">
          <a:extLst>
            <a:ext uri="{FF2B5EF4-FFF2-40B4-BE49-F238E27FC236}">
              <a16:creationId xmlns:a16="http://schemas.microsoft.com/office/drawing/2014/main" id="{9CE9A6F9-B3D1-446A-9241-B5B3802E4A02}"/>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3" name="Check Box 119" hidden="1">
          <a:extLst>
            <a:ext uri="{FF2B5EF4-FFF2-40B4-BE49-F238E27FC236}">
              <a16:creationId xmlns:a16="http://schemas.microsoft.com/office/drawing/2014/main" id="{E850C58F-D73F-4CEA-86BD-EB418E37E48C}"/>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4" name="Check Box 120" hidden="1">
          <a:extLst>
            <a:ext uri="{FF2B5EF4-FFF2-40B4-BE49-F238E27FC236}">
              <a16:creationId xmlns:a16="http://schemas.microsoft.com/office/drawing/2014/main" id="{2513CFCC-6757-47EE-BD58-10B4A928933C}"/>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5" name="Check Box 121" hidden="1">
          <a:extLst>
            <a:ext uri="{FF2B5EF4-FFF2-40B4-BE49-F238E27FC236}">
              <a16:creationId xmlns:a16="http://schemas.microsoft.com/office/drawing/2014/main" id="{6A017FF8-8D82-41F5-94D1-6A7FE9D83FF3}"/>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6" name="Check Box 122" hidden="1">
          <a:extLst>
            <a:ext uri="{FF2B5EF4-FFF2-40B4-BE49-F238E27FC236}">
              <a16:creationId xmlns:a16="http://schemas.microsoft.com/office/drawing/2014/main" id="{C393F6EE-8083-43A5-85A1-948CDF0AA1D7}"/>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7" name="Check Box 123" hidden="1">
          <a:extLst>
            <a:ext uri="{FF2B5EF4-FFF2-40B4-BE49-F238E27FC236}">
              <a16:creationId xmlns:a16="http://schemas.microsoft.com/office/drawing/2014/main" id="{3A8FE024-F458-4C99-BA96-8999C0272E4D}"/>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8" name="Check Box 124" hidden="1">
          <a:extLst>
            <a:ext uri="{FF2B5EF4-FFF2-40B4-BE49-F238E27FC236}">
              <a16:creationId xmlns:a16="http://schemas.microsoft.com/office/drawing/2014/main" id="{D9408E54-82D9-4A46-8F30-9450401C95E9}"/>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49" name="Check Box 125" hidden="1">
          <a:extLst>
            <a:ext uri="{FF2B5EF4-FFF2-40B4-BE49-F238E27FC236}">
              <a16:creationId xmlns:a16="http://schemas.microsoft.com/office/drawing/2014/main" id="{8602159C-B1F8-4D5E-940A-FC15CBDF8562}"/>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19650" name="Check Box 126" hidden="1">
          <a:extLst>
            <a:ext uri="{FF2B5EF4-FFF2-40B4-BE49-F238E27FC236}">
              <a16:creationId xmlns:a16="http://schemas.microsoft.com/office/drawing/2014/main" id="{9BA19DFA-CB58-4C7E-8B6F-5955A99918C1}"/>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72</xdr:row>
      <xdr:rowOff>1371600</xdr:rowOff>
    </xdr:from>
    <xdr:ext cx="381000" cy="228600"/>
    <xdr:sp macro="" textlink="">
      <xdr:nvSpPr>
        <xdr:cNvPr id="19651" name="Check Box 127" hidden="1">
          <a:extLst>
            <a:ext uri="{FF2B5EF4-FFF2-40B4-BE49-F238E27FC236}">
              <a16:creationId xmlns:a16="http://schemas.microsoft.com/office/drawing/2014/main" id="{9DA03F8B-366F-4371-B457-3787C58DD61C}"/>
            </a:ext>
          </a:extLst>
        </xdr:cNvPr>
        <xdr:cNvSpPr/>
      </xdr:nvSpPr>
      <xdr:spPr bwMode="auto">
        <a:xfrm>
          <a:off x="2183130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59</xdr:row>
      <xdr:rowOff>19050</xdr:rowOff>
    </xdr:from>
    <xdr:to>
      <xdr:col>14</xdr:col>
      <xdr:colOff>591862</xdr:colOff>
      <xdr:row>59</xdr:row>
      <xdr:rowOff>287062</xdr:rowOff>
    </xdr:to>
    <xdr:sp macro="" textlink="" fLocksText="0">
      <xdr:nvSpPr>
        <xdr:cNvPr id="19652" name="Check Box 185" hidden="1">
          <a:extLst>
            <a:ext uri="{FF2B5EF4-FFF2-40B4-BE49-F238E27FC236}">
              <a16:creationId xmlns:a16="http://schemas.microsoft.com/office/drawing/2014/main" id="{C290219F-B262-43ED-B3E7-25BDE75029AE}"/>
            </a:ext>
          </a:extLst>
        </xdr:cNvPr>
        <xdr:cNvSpPr>
          <a:spLocks noRot="1"/>
        </xdr:cNvSpPr>
      </xdr:nvSpPr>
      <xdr:spPr>
        <a:xfrm>
          <a:off x="2180272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59</xdr:row>
      <xdr:rowOff>1371600</xdr:rowOff>
    </xdr:from>
    <xdr:ext cx="381000" cy="381000"/>
    <xdr:sp macro="" textlink="">
      <xdr:nvSpPr>
        <xdr:cNvPr id="19653" name="Check Box 28" hidden="1">
          <a:extLst>
            <a:ext uri="{FF2B5EF4-FFF2-40B4-BE49-F238E27FC236}">
              <a16:creationId xmlns:a16="http://schemas.microsoft.com/office/drawing/2014/main" id="{3AB40C84-F2E8-4CF1-B8CD-87708E9DEFCE}"/>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328613</xdr:colOff>
      <xdr:row>60</xdr:row>
      <xdr:rowOff>23813</xdr:rowOff>
    </xdr:from>
    <xdr:to>
      <xdr:col>14</xdr:col>
      <xdr:colOff>587532</xdr:colOff>
      <xdr:row>60</xdr:row>
      <xdr:rowOff>282732</xdr:rowOff>
    </xdr:to>
    <xdr:sp macro="" textlink="">
      <xdr:nvSpPr>
        <xdr:cNvPr id="19499" name="Check Box 194" hidden="1">
          <a:extLst>
            <a:ext uri="{FF2B5EF4-FFF2-40B4-BE49-F238E27FC236}">
              <a16:creationId xmlns:a16="http://schemas.microsoft.com/office/drawing/2014/main" id="{00000000-0008-0000-0100-00002B4C0000}"/>
            </a:ext>
          </a:extLst>
        </xdr:cNvPr>
        <xdr:cNvSpPr>
          <a:spLocks noRot="1"/>
        </xdr:cNvSpPr>
      </xdr:nvSpPr>
      <xdr:spPr>
        <a:xfrm>
          <a:off x="21812250" y="261270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19655" name="Check Box 28" hidden="1">
          <a:extLst>
            <a:ext uri="{FF2B5EF4-FFF2-40B4-BE49-F238E27FC236}">
              <a16:creationId xmlns:a16="http://schemas.microsoft.com/office/drawing/2014/main" id="{BE17BA99-F31D-436D-9EAF-CAA625D9E441}"/>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591862</xdr:colOff>
      <xdr:row>61</xdr:row>
      <xdr:rowOff>287062</xdr:rowOff>
    </xdr:to>
    <xdr:sp macro="" textlink="" fLocksText="0">
      <xdr:nvSpPr>
        <xdr:cNvPr id="19656" name="Check Box 187" hidden="1">
          <a:extLst>
            <a:ext uri="{FF2B5EF4-FFF2-40B4-BE49-F238E27FC236}">
              <a16:creationId xmlns:a16="http://schemas.microsoft.com/office/drawing/2014/main" id="{85613912-D75A-4F9B-8A29-7318427F6CB4}"/>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19657" name="Check Box 28" hidden="1">
          <a:extLst>
            <a:ext uri="{FF2B5EF4-FFF2-40B4-BE49-F238E27FC236}">
              <a16:creationId xmlns:a16="http://schemas.microsoft.com/office/drawing/2014/main" id="{80C9A589-76D8-445E-93BF-2A72A5AB5905}"/>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18627" name="Check Box 195" hidden="1">
              <a:extLst>
                <a:ext uri="{63B3BB69-23CF-44E3-9099-C40C66FF867C}">
                  <a14:compatExt spid="_x0000_s18627"/>
                </a:ext>
                <a:ext uri="{FF2B5EF4-FFF2-40B4-BE49-F238E27FC236}">
                  <a16:creationId xmlns:a16="http://schemas.microsoft.com/office/drawing/2014/main" id="{00000000-0008-0000-0000-0000C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62</xdr:row>
      <xdr:rowOff>1371600</xdr:rowOff>
    </xdr:from>
    <xdr:ext cx="381000" cy="381000"/>
    <xdr:sp macro="" textlink="">
      <xdr:nvSpPr>
        <xdr:cNvPr id="19659" name="Check Box 28" hidden="1">
          <a:extLst>
            <a:ext uri="{FF2B5EF4-FFF2-40B4-BE49-F238E27FC236}">
              <a16:creationId xmlns:a16="http://schemas.microsoft.com/office/drawing/2014/main" id="{58E115E9-2FF1-4744-9B0A-9B262D4F9CE5}"/>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591862</xdr:colOff>
      <xdr:row>63</xdr:row>
      <xdr:rowOff>287062</xdr:rowOff>
    </xdr:to>
    <xdr:sp macro="" textlink="" fLocksText="0">
      <xdr:nvSpPr>
        <xdr:cNvPr id="19660" name="Check Box 189" hidden="1">
          <a:extLst>
            <a:ext uri="{FF2B5EF4-FFF2-40B4-BE49-F238E27FC236}">
              <a16:creationId xmlns:a16="http://schemas.microsoft.com/office/drawing/2014/main" id="{10391666-9FB8-4B4E-8998-FA0582AC3FEF}"/>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63</xdr:row>
      <xdr:rowOff>1371600</xdr:rowOff>
    </xdr:from>
    <xdr:ext cx="381000" cy="381000"/>
    <xdr:sp macro="" textlink="">
      <xdr:nvSpPr>
        <xdr:cNvPr id="19661" name="Check Box 28" hidden="1">
          <a:extLst>
            <a:ext uri="{FF2B5EF4-FFF2-40B4-BE49-F238E27FC236}">
              <a16:creationId xmlns:a16="http://schemas.microsoft.com/office/drawing/2014/main" id="{ED0E5321-E2F2-4BC9-ADB9-B455234F3786}"/>
            </a:ext>
          </a:extLst>
        </xdr:cNvPr>
        <xdr:cNvSpPr/>
      </xdr:nvSpPr>
      <xdr:spPr bwMode="auto">
        <a:xfrm>
          <a:off x="2183130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64</xdr:row>
      <xdr:rowOff>19050</xdr:rowOff>
    </xdr:from>
    <xdr:to>
      <xdr:col>14</xdr:col>
      <xdr:colOff>591862</xdr:colOff>
      <xdr:row>64</xdr:row>
      <xdr:rowOff>287062</xdr:rowOff>
    </xdr:to>
    <xdr:sp macro="" textlink="" fLocksText="0">
      <xdr:nvSpPr>
        <xdr:cNvPr id="19662" name="Check Box 190" hidden="1">
          <a:extLst>
            <a:ext uri="{FF2B5EF4-FFF2-40B4-BE49-F238E27FC236}">
              <a16:creationId xmlns:a16="http://schemas.microsoft.com/office/drawing/2014/main" id="{7A7BDE6B-87DC-44BE-BE88-F82ED57B7F16}"/>
            </a:ext>
          </a:extLst>
        </xdr:cNvPr>
        <xdr:cNvSpPr>
          <a:spLocks noRot="1"/>
        </xdr:cNvSpPr>
      </xdr:nvSpPr>
      <xdr:spPr>
        <a:xfrm>
          <a:off x="2180272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64</xdr:row>
      <xdr:rowOff>1371600</xdr:rowOff>
    </xdr:from>
    <xdr:ext cx="381000" cy="381000"/>
    <xdr:sp macro="" textlink="">
      <xdr:nvSpPr>
        <xdr:cNvPr id="19663" name="Check Box 28" hidden="1">
          <a:extLst>
            <a:ext uri="{FF2B5EF4-FFF2-40B4-BE49-F238E27FC236}">
              <a16:creationId xmlns:a16="http://schemas.microsoft.com/office/drawing/2014/main" id="{11939868-0024-4470-9C55-DDAD92601D14}"/>
            </a:ext>
          </a:extLst>
        </xdr:cNvPr>
        <xdr:cNvSpPr/>
      </xdr:nvSpPr>
      <xdr:spPr bwMode="auto">
        <a:xfrm>
          <a:off x="2183130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65</xdr:row>
      <xdr:rowOff>19050</xdr:rowOff>
    </xdr:from>
    <xdr:to>
      <xdr:col>14</xdr:col>
      <xdr:colOff>591862</xdr:colOff>
      <xdr:row>65</xdr:row>
      <xdr:rowOff>287062</xdr:rowOff>
    </xdr:to>
    <xdr:sp macro="" textlink="" fLocksText="0">
      <xdr:nvSpPr>
        <xdr:cNvPr id="19664" name="Check Box 191" hidden="1">
          <a:extLst>
            <a:ext uri="{FF2B5EF4-FFF2-40B4-BE49-F238E27FC236}">
              <a16:creationId xmlns:a16="http://schemas.microsoft.com/office/drawing/2014/main" id="{E34B4D67-D318-4391-AF0E-22858C4EE9CD}"/>
            </a:ext>
          </a:extLst>
        </xdr:cNvPr>
        <xdr:cNvSpPr>
          <a:spLocks noRot="1"/>
        </xdr:cNvSpPr>
      </xdr:nvSpPr>
      <xdr:spPr>
        <a:xfrm>
          <a:off x="2180272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65</xdr:row>
      <xdr:rowOff>1371600</xdr:rowOff>
    </xdr:from>
    <xdr:ext cx="381000" cy="381000"/>
    <xdr:sp macro="" textlink="">
      <xdr:nvSpPr>
        <xdr:cNvPr id="19665" name="Check Box 28" hidden="1">
          <a:extLst>
            <a:ext uri="{FF2B5EF4-FFF2-40B4-BE49-F238E27FC236}">
              <a16:creationId xmlns:a16="http://schemas.microsoft.com/office/drawing/2014/main" id="{F6D0FA1D-AFCC-4436-97CD-DE6889281DAE}"/>
            </a:ext>
          </a:extLst>
        </xdr:cNvPr>
        <xdr:cNvSpPr/>
      </xdr:nvSpPr>
      <xdr:spPr bwMode="auto">
        <a:xfrm>
          <a:off x="2183130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66</xdr:row>
          <xdr:rowOff>28575</xdr:rowOff>
        </xdr:from>
        <xdr:to>
          <xdr:col>14</xdr:col>
          <xdr:colOff>581025</xdr:colOff>
          <xdr:row>66</xdr:row>
          <xdr:rowOff>276225</xdr:rowOff>
        </xdr:to>
        <xdr:sp macro="" textlink="">
          <xdr:nvSpPr>
            <xdr:cNvPr id="18628" name="Check Box 196" hidden="1">
              <a:extLst>
                <a:ext uri="{63B3BB69-23CF-44E3-9099-C40C66FF867C}">
                  <a14:compatExt spid="_x0000_s18628"/>
                </a:ext>
                <a:ext uri="{FF2B5EF4-FFF2-40B4-BE49-F238E27FC236}">
                  <a16:creationId xmlns:a16="http://schemas.microsoft.com/office/drawing/2014/main" id="{00000000-0008-0000-0000-0000C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66</xdr:row>
      <xdr:rowOff>1371600</xdr:rowOff>
    </xdr:from>
    <xdr:ext cx="381000" cy="381000"/>
    <xdr:sp macro="" textlink="">
      <xdr:nvSpPr>
        <xdr:cNvPr id="19667" name="Check Box 28" hidden="1">
          <a:extLst>
            <a:ext uri="{FF2B5EF4-FFF2-40B4-BE49-F238E27FC236}">
              <a16:creationId xmlns:a16="http://schemas.microsoft.com/office/drawing/2014/main" id="{CA847A59-554F-4B21-90B1-2BE45A2EB2CE}"/>
            </a:ext>
          </a:extLst>
        </xdr:cNvPr>
        <xdr:cNvSpPr/>
      </xdr:nvSpPr>
      <xdr:spPr bwMode="auto">
        <a:xfrm>
          <a:off x="2183130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67</xdr:row>
      <xdr:rowOff>19050</xdr:rowOff>
    </xdr:from>
    <xdr:to>
      <xdr:col>14</xdr:col>
      <xdr:colOff>591862</xdr:colOff>
      <xdr:row>67</xdr:row>
      <xdr:rowOff>287062</xdr:rowOff>
    </xdr:to>
    <xdr:sp macro="" textlink="" fLocksText="0">
      <xdr:nvSpPr>
        <xdr:cNvPr id="19668" name="Check Box 193" hidden="1">
          <a:extLst>
            <a:ext uri="{FF2B5EF4-FFF2-40B4-BE49-F238E27FC236}">
              <a16:creationId xmlns:a16="http://schemas.microsoft.com/office/drawing/2014/main" id="{D73CFFEA-F0E6-4E99-ABE7-57CB3954665A}"/>
            </a:ext>
          </a:extLst>
        </xdr:cNvPr>
        <xdr:cNvSpPr>
          <a:spLocks noRot="1"/>
        </xdr:cNvSpPr>
      </xdr:nvSpPr>
      <xdr:spPr>
        <a:xfrm>
          <a:off x="2180272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67</xdr:row>
      <xdr:rowOff>1371600</xdr:rowOff>
    </xdr:from>
    <xdr:ext cx="381000" cy="381000"/>
    <xdr:sp macro="" textlink="">
      <xdr:nvSpPr>
        <xdr:cNvPr id="19669" name="Check Box 28" hidden="1">
          <a:extLst>
            <a:ext uri="{FF2B5EF4-FFF2-40B4-BE49-F238E27FC236}">
              <a16:creationId xmlns:a16="http://schemas.microsoft.com/office/drawing/2014/main" id="{589F3AA9-8A9E-4F71-8C76-E784DBB86A36}"/>
            </a:ext>
          </a:extLst>
        </xdr:cNvPr>
        <xdr:cNvSpPr/>
      </xdr:nvSpPr>
      <xdr:spPr bwMode="auto">
        <a:xfrm>
          <a:off x="2183130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68</xdr:row>
          <xdr:rowOff>28575</xdr:rowOff>
        </xdr:from>
        <xdr:to>
          <xdr:col>14</xdr:col>
          <xdr:colOff>581025</xdr:colOff>
          <xdr:row>68</xdr:row>
          <xdr:rowOff>276225</xdr:rowOff>
        </xdr:to>
        <xdr:sp macro="" textlink="">
          <xdr:nvSpPr>
            <xdr:cNvPr id="18629" name="Check Box 197" hidden="1">
              <a:extLst>
                <a:ext uri="{63B3BB69-23CF-44E3-9099-C40C66FF867C}">
                  <a14:compatExt spid="_x0000_s18629"/>
                </a:ext>
                <a:ext uri="{FF2B5EF4-FFF2-40B4-BE49-F238E27FC236}">
                  <a16:creationId xmlns:a16="http://schemas.microsoft.com/office/drawing/2014/main" id="{00000000-0008-0000-0000-0000C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68</xdr:row>
      <xdr:rowOff>1371600</xdr:rowOff>
    </xdr:from>
    <xdr:ext cx="381000" cy="381000"/>
    <xdr:sp macro="" textlink="">
      <xdr:nvSpPr>
        <xdr:cNvPr id="19671" name="Check Box 28" hidden="1">
          <a:extLst>
            <a:ext uri="{FF2B5EF4-FFF2-40B4-BE49-F238E27FC236}">
              <a16:creationId xmlns:a16="http://schemas.microsoft.com/office/drawing/2014/main" id="{9E4B891A-2CC9-4186-87E6-02E00E64144F}"/>
            </a:ext>
          </a:extLst>
        </xdr:cNvPr>
        <xdr:cNvSpPr/>
      </xdr:nvSpPr>
      <xdr:spPr bwMode="auto">
        <a:xfrm>
          <a:off x="2183130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69</xdr:row>
      <xdr:rowOff>19050</xdr:rowOff>
    </xdr:from>
    <xdr:to>
      <xdr:col>14</xdr:col>
      <xdr:colOff>591862</xdr:colOff>
      <xdr:row>69</xdr:row>
      <xdr:rowOff>287062</xdr:rowOff>
    </xdr:to>
    <xdr:sp macro="" textlink="" fLocksText="0">
      <xdr:nvSpPr>
        <xdr:cNvPr id="19672" name="Check Box 195" hidden="1">
          <a:extLst>
            <a:ext uri="{FF2B5EF4-FFF2-40B4-BE49-F238E27FC236}">
              <a16:creationId xmlns:a16="http://schemas.microsoft.com/office/drawing/2014/main" id="{1DBCC3C8-30B5-4940-AA4F-E71BE32F4136}"/>
            </a:ext>
          </a:extLst>
        </xdr:cNvPr>
        <xdr:cNvSpPr>
          <a:spLocks noRot="1"/>
        </xdr:cNvSpPr>
      </xdr:nvSpPr>
      <xdr:spPr>
        <a:xfrm>
          <a:off x="2180272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69</xdr:row>
      <xdr:rowOff>1371600</xdr:rowOff>
    </xdr:from>
    <xdr:ext cx="381000" cy="381000"/>
    <xdr:sp macro="" textlink="">
      <xdr:nvSpPr>
        <xdr:cNvPr id="19673" name="Check Box 28" hidden="1">
          <a:extLst>
            <a:ext uri="{FF2B5EF4-FFF2-40B4-BE49-F238E27FC236}">
              <a16:creationId xmlns:a16="http://schemas.microsoft.com/office/drawing/2014/main" id="{C5503666-9A94-4107-9C63-3E7B86B5A50C}"/>
            </a:ext>
          </a:extLst>
        </xdr:cNvPr>
        <xdr:cNvSpPr/>
      </xdr:nvSpPr>
      <xdr:spPr bwMode="auto">
        <a:xfrm>
          <a:off x="2183130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70</xdr:row>
      <xdr:rowOff>19050</xdr:rowOff>
    </xdr:from>
    <xdr:to>
      <xdr:col>14</xdr:col>
      <xdr:colOff>591862</xdr:colOff>
      <xdr:row>70</xdr:row>
      <xdr:rowOff>266700</xdr:rowOff>
    </xdr:to>
    <xdr:sp macro="" textlink="" fLocksText="0">
      <xdr:nvSpPr>
        <xdr:cNvPr id="19674" name="Check Box 196" hidden="1">
          <a:extLst>
            <a:ext uri="{FF2B5EF4-FFF2-40B4-BE49-F238E27FC236}">
              <a16:creationId xmlns:a16="http://schemas.microsoft.com/office/drawing/2014/main" id="{E62C5727-D88C-4325-AE6D-E055DFE6D50E}"/>
            </a:ext>
          </a:extLst>
        </xdr:cNvPr>
        <xdr:cNvSpPr>
          <a:spLocks noRot="1"/>
        </xdr:cNvSpPr>
      </xdr:nvSpPr>
      <xdr:spPr>
        <a:xfrm>
          <a:off x="2180272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70</xdr:row>
      <xdr:rowOff>1371600</xdr:rowOff>
    </xdr:from>
    <xdr:ext cx="381000" cy="381000"/>
    <xdr:sp macro="" textlink="">
      <xdr:nvSpPr>
        <xdr:cNvPr id="19675" name="Check Box 28" hidden="1">
          <a:extLst>
            <a:ext uri="{FF2B5EF4-FFF2-40B4-BE49-F238E27FC236}">
              <a16:creationId xmlns:a16="http://schemas.microsoft.com/office/drawing/2014/main" id="{6EC8163D-2EA4-4341-9227-8D501581AA79}"/>
            </a:ext>
          </a:extLst>
        </xdr:cNvPr>
        <xdr:cNvSpPr/>
      </xdr:nvSpPr>
      <xdr:spPr bwMode="auto">
        <a:xfrm>
          <a:off x="2183130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71</xdr:row>
      <xdr:rowOff>19050</xdr:rowOff>
    </xdr:from>
    <xdr:to>
      <xdr:col>14</xdr:col>
      <xdr:colOff>591862</xdr:colOff>
      <xdr:row>71</xdr:row>
      <xdr:rowOff>266700</xdr:rowOff>
    </xdr:to>
    <xdr:sp macro="" textlink="" fLocksText="0">
      <xdr:nvSpPr>
        <xdr:cNvPr id="19676" name="Check Box 197" hidden="1">
          <a:extLst>
            <a:ext uri="{FF2B5EF4-FFF2-40B4-BE49-F238E27FC236}">
              <a16:creationId xmlns:a16="http://schemas.microsoft.com/office/drawing/2014/main" id="{04F3F6DF-DB4C-43CC-957E-5C27C50A346A}"/>
            </a:ext>
          </a:extLst>
        </xdr:cNvPr>
        <xdr:cNvSpPr>
          <a:spLocks noRot="1"/>
        </xdr:cNvSpPr>
      </xdr:nvSpPr>
      <xdr:spPr>
        <a:xfrm>
          <a:off x="2180272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71</xdr:row>
      <xdr:rowOff>1371600</xdr:rowOff>
    </xdr:from>
    <xdr:ext cx="381000" cy="381000"/>
    <xdr:sp macro="" textlink="">
      <xdr:nvSpPr>
        <xdr:cNvPr id="19677" name="Check Box 28" hidden="1">
          <a:extLst>
            <a:ext uri="{FF2B5EF4-FFF2-40B4-BE49-F238E27FC236}">
              <a16:creationId xmlns:a16="http://schemas.microsoft.com/office/drawing/2014/main" id="{777B8082-86EF-4558-BF09-B53E815D1EEB}"/>
            </a:ext>
          </a:extLst>
        </xdr:cNvPr>
        <xdr:cNvSpPr/>
      </xdr:nvSpPr>
      <xdr:spPr bwMode="auto">
        <a:xfrm>
          <a:off x="2183130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72</xdr:row>
      <xdr:rowOff>19050</xdr:rowOff>
    </xdr:from>
    <xdr:to>
      <xdr:col>14</xdr:col>
      <xdr:colOff>591862</xdr:colOff>
      <xdr:row>72</xdr:row>
      <xdr:rowOff>287062</xdr:rowOff>
    </xdr:to>
    <xdr:sp macro="" textlink="" fLocksText="0">
      <xdr:nvSpPr>
        <xdr:cNvPr id="19678" name="Check Box 198" hidden="1">
          <a:extLst>
            <a:ext uri="{FF2B5EF4-FFF2-40B4-BE49-F238E27FC236}">
              <a16:creationId xmlns:a16="http://schemas.microsoft.com/office/drawing/2014/main" id="{BB0D506A-FFB2-47DD-9A90-B87B98B17908}"/>
            </a:ext>
          </a:extLst>
        </xdr:cNvPr>
        <xdr:cNvSpPr>
          <a:spLocks noRot="1"/>
        </xdr:cNvSpPr>
      </xdr:nvSpPr>
      <xdr:spPr>
        <a:xfrm>
          <a:off x="2180272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73</xdr:row>
          <xdr:rowOff>28575</xdr:rowOff>
        </xdr:from>
        <xdr:to>
          <xdr:col>14</xdr:col>
          <xdr:colOff>581025</xdr:colOff>
          <xdr:row>73</xdr:row>
          <xdr:rowOff>295275</xdr:rowOff>
        </xdr:to>
        <xdr:sp macro="" textlink="">
          <xdr:nvSpPr>
            <xdr:cNvPr id="18630" name="Check Box 198" hidden="1">
              <a:extLst>
                <a:ext uri="{63B3BB69-23CF-44E3-9099-C40C66FF867C}">
                  <a14:compatExt spid="_x0000_s18630"/>
                </a:ext>
                <a:ext uri="{FF2B5EF4-FFF2-40B4-BE49-F238E27FC236}">
                  <a16:creationId xmlns:a16="http://schemas.microsoft.com/office/drawing/2014/main" id="{00000000-0008-0000-0000-0000C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59</xdr:row>
      <xdr:rowOff>1371600</xdr:rowOff>
    </xdr:from>
    <xdr:ext cx="381000" cy="381000"/>
    <xdr:sp macro="" textlink="">
      <xdr:nvSpPr>
        <xdr:cNvPr id="19680" name="Check Box 28" hidden="1">
          <a:extLst>
            <a:ext uri="{FF2B5EF4-FFF2-40B4-BE49-F238E27FC236}">
              <a16:creationId xmlns:a16="http://schemas.microsoft.com/office/drawing/2014/main" id="{E80AA7BC-908A-4D57-81B7-D126BF57A8D5}"/>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60</xdr:row>
      <xdr:rowOff>19050</xdr:rowOff>
    </xdr:from>
    <xdr:to>
      <xdr:col>14</xdr:col>
      <xdr:colOff>591862</xdr:colOff>
      <xdr:row>60</xdr:row>
      <xdr:rowOff>287062</xdr:rowOff>
    </xdr:to>
    <xdr:sp macro="" textlink="" fLocksText="0">
      <xdr:nvSpPr>
        <xdr:cNvPr id="19681" name="Check Box 200" hidden="1">
          <a:extLst>
            <a:ext uri="{FF2B5EF4-FFF2-40B4-BE49-F238E27FC236}">
              <a16:creationId xmlns:a16="http://schemas.microsoft.com/office/drawing/2014/main" id="{E22B3FB5-6991-4359-ADAC-13F46FE99C34}"/>
            </a:ext>
          </a:extLst>
        </xdr:cNvPr>
        <xdr:cNvSpPr>
          <a:spLocks noRot="1"/>
        </xdr:cNvSpPr>
      </xdr:nvSpPr>
      <xdr:spPr>
        <a:xfrm>
          <a:off x="218027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59</xdr:row>
      <xdr:rowOff>1371600</xdr:rowOff>
    </xdr:from>
    <xdr:ext cx="381000" cy="381000"/>
    <xdr:sp macro="" textlink="">
      <xdr:nvSpPr>
        <xdr:cNvPr id="19682" name="Check Box 28" hidden="1">
          <a:extLst>
            <a:ext uri="{FF2B5EF4-FFF2-40B4-BE49-F238E27FC236}">
              <a16:creationId xmlns:a16="http://schemas.microsoft.com/office/drawing/2014/main" id="{0414730C-F4D9-41E6-A773-6C3D41EDB2DA}"/>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19683" name="Check Box 36" hidden="1">
          <a:extLst>
            <a:ext uri="{FF2B5EF4-FFF2-40B4-BE49-F238E27FC236}">
              <a16:creationId xmlns:a16="http://schemas.microsoft.com/office/drawing/2014/main" id="{B4C1B341-9912-4C9C-B5BB-7462BB8E5D19}"/>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19684" name="Check Box 28" hidden="1">
          <a:extLst>
            <a:ext uri="{FF2B5EF4-FFF2-40B4-BE49-F238E27FC236}">
              <a16:creationId xmlns:a16="http://schemas.microsoft.com/office/drawing/2014/main" id="{A2BB5622-47E2-4AB3-9063-F438C3A1D494}"/>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591862</xdr:colOff>
      <xdr:row>61</xdr:row>
      <xdr:rowOff>287062</xdr:rowOff>
    </xdr:to>
    <xdr:sp macro="" textlink="" fLocksText="0">
      <xdr:nvSpPr>
        <xdr:cNvPr id="19685" name="Check Box 201" hidden="1">
          <a:extLst>
            <a:ext uri="{FF2B5EF4-FFF2-40B4-BE49-F238E27FC236}">
              <a16:creationId xmlns:a16="http://schemas.microsoft.com/office/drawing/2014/main" id="{7E6637A5-3F40-42D3-9409-40CA957E23FF}"/>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19686" name="Check Box 28" hidden="1">
          <a:extLst>
            <a:ext uri="{FF2B5EF4-FFF2-40B4-BE49-F238E27FC236}">
              <a16:creationId xmlns:a16="http://schemas.microsoft.com/office/drawing/2014/main" id="{6BC0C8EC-23E9-4263-AA1F-7C85CB5C1234}"/>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591862</xdr:colOff>
      <xdr:row>61</xdr:row>
      <xdr:rowOff>287062</xdr:rowOff>
    </xdr:to>
    <xdr:sp macro="" textlink="" fLocksText="0">
      <xdr:nvSpPr>
        <xdr:cNvPr id="19687" name="Check Box 202" hidden="1">
          <a:extLst>
            <a:ext uri="{FF2B5EF4-FFF2-40B4-BE49-F238E27FC236}">
              <a16:creationId xmlns:a16="http://schemas.microsoft.com/office/drawing/2014/main" id="{4046A246-04B1-4A96-B1F5-AD878581145F}"/>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228600"/>
    <xdr:sp macro="" textlink="">
      <xdr:nvSpPr>
        <xdr:cNvPr id="19688" name="Check Box 37" hidden="1">
          <a:extLst>
            <a:ext uri="{FF2B5EF4-FFF2-40B4-BE49-F238E27FC236}">
              <a16:creationId xmlns:a16="http://schemas.microsoft.com/office/drawing/2014/main" id="{01556A85-8E99-4D34-B4FE-A17FF554B682}"/>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19689" name="Check Box 38" hidden="1">
          <a:extLst>
            <a:ext uri="{FF2B5EF4-FFF2-40B4-BE49-F238E27FC236}">
              <a16:creationId xmlns:a16="http://schemas.microsoft.com/office/drawing/2014/main" id="{46EAC554-1DBA-4F91-B9AE-BEADF674CC18}"/>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19690" name="Check Box 28" hidden="1">
          <a:extLst>
            <a:ext uri="{FF2B5EF4-FFF2-40B4-BE49-F238E27FC236}">
              <a16:creationId xmlns:a16="http://schemas.microsoft.com/office/drawing/2014/main" id="{C3C97347-EE6F-45BA-A564-A0BD11296874}"/>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19691" name="Check Box 28" hidden="1">
          <a:extLst>
            <a:ext uri="{FF2B5EF4-FFF2-40B4-BE49-F238E27FC236}">
              <a16:creationId xmlns:a16="http://schemas.microsoft.com/office/drawing/2014/main" id="{5E3AC0D1-CC03-4932-972B-79DB6D191CC1}"/>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62</xdr:row>
      <xdr:rowOff>19050</xdr:rowOff>
    </xdr:from>
    <xdr:to>
      <xdr:col>14</xdr:col>
      <xdr:colOff>591862</xdr:colOff>
      <xdr:row>62</xdr:row>
      <xdr:rowOff>245881</xdr:rowOff>
    </xdr:to>
    <xdr:sp macro="" textlink="" fLocksText="0">
      <xdr:nvSpPr>
        <xdr:cNvPr id="19692" name="Check Box 203" hidden="1">
          <a:extLst>
            <a:ext uri="{FF2B5EF4-FFF2-40B4-BE49-F238E27FC236}">
              <a16:creationId xmlns:a16="http://schemas.microsoft.com/office/drawing/2014/main" id="{29CD7129-78C9-497B-A60F-3ECE63190E89}"/>
            </a:ext>
          </a:extLst>
        </xdr:cNvPr>
        <xdr:cNvSpPr>
          <a:spLocks noRot="1"/>
        </xdr:cNvSpPr>
      </xdr:nvSpPr>
      <xdr:spPr>
        <a:xfrm>
          <a:off x="218027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19693" name="Check Box 28" hidden="1">
          <a:extLst>
            <a:ext uri="{FF2B5EF4-FFF2-40B4-BE49-F238E27FC236}">
              <a16:creationId xmlns:a16="http://schemas.microsoft.com/office/drawing/2014/main" id="{7A77FC87-EDB5-4902-B4F0-C04D7ACCD687}"/>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19694" name="Check Box 28" hidden="1">
          <a:extLst>
            <a:ext uri="{FF2B5EF4-FFF2-40B4-BE49-F238E27FC236}">
              <a16:creationId xmlns:a16="http://schemas.microsoft.com/office/drawing/2014/main" id="{646252D2-EEED-459D-818D-E0622FCF4F70}"/>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19695" name="Check Box 36" hidden="1">
          <a:extLst>
            <a:ext uri="{FF2B5EF4-FFF2-40B4-BE49-F238E27FC236}">
              <a16:creationId xmlns:a16="http://schemas.microsoft.com/office/drawing/2014/main" id="{D50339DF-127B-4EB9-ADD7-EE2E7702A5D3}"/>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19696" name="Check Box 28" hidden="1">
          <a:extLst>
            <a:ext uri="{FF2B5EF4-FFF2-40B4-BE49-F238E27FC236}">
              <a16:creationId xmlns:a16="http://schemas.microsoft.com/office/drawing/2014/main" id="{35E794D4-63A2-4CEF-96F2-D82D19593EC0}"/>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328613</xdr:colOff>
      <xdr:row>62</xdr:row>
      <xdr:rowOff>23813</xdr:rowOff>
    </xdr:from>
    <xdr:to>
      <xdr:col>14</xdr:col>
      <xdr:colOff>587532</xdr:colOff>
      <xdr:row>62</xdr:row>
      <xdr:rowOff>250668</xdr:rowOff>
    </xdr:to>
    <xdr:sp macro="" textlink="">
      <xdr:nvSpPr>
        <xdr:cNvPr id="19503" name="Check Box 199" hidden="1">
          <a:extLst>
            <a:ext uri="{FF2B5EF4-FFF2-40B4-BE49-F238E27FC236}">
              <a16:creationId xmlns:a16="http://schemas.microsoft.com/office/drawing/2014/main" id="{00000000-0008-0000-0100-00002F4C0000}"/>
            </a:ext>
          </a:extLst>
        </xdr:cNvPr>
        <xdr:cNvSpPr>
          <a:spLocks noRot="1"/>
        </xdr:cNvSpPr>
      </xdr:nvSpPr>
      <xdr:spPr>
        <a:xfrm>
          <a:off x="21812250" y="27498675"/>
          <a:ext cx="257175"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19698" name="Check Box 28" hidden="1">
          <a:extLst>
            <a:ext uri="{FF2B5EF4-FFF2-40B4-BE49-F238E27FC236}">
              <a16:creationId xmlns:a16="http://schemas.microsoft.com/office/drawing/2014/main" id="{FF5CFA09-A951-46F4-AEF5-2452E5E6418E}"/>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62</xdr:row>
      <xdr:rowOff>19050</xdr:rowOff>
    </xdr:from>
    <xdr:to>
      <xdr:col>14</xdr:col>
      <xdr:colOff>591862</xdr:colOff>
      <xdr:row>62</xdr:row>
      <xdr:rowOff>245881</xdr:rowOff>
    </xdr:to>
    <xdr:sp macro="" textlink="" fLocksText="0">
      <xdr:nvSpPr>
        <xdr:cNvPr id="19699" name="Check Box 205" hidden="1">
          <a:extLst>
            <a:ext uri="{FF2B5EF4-FFF2-40B4-BE49-F238E27FC236}">
              <a16:creationId xmlns:a16="http://schemas.microsoft.com/office/drawing/2014/main" id="{1DBAFB18-42FF-4145-A61C-5E9F5630E9C5}"/>
            </a:ext>
          </a:extLst>
        </xdr:cNvPr>
        <xdr:cNvSpPr>
          <a:spLocks noRot="1"/>
        </xdr:cNvSpPr>
      </xdr:nvSpPr>
      <xdr:spPr>
        <a:xfrm>
          <a:off x="218027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62</xdr:row>
      <xdr:rowOff>1371600</xdr:rowOff>
    </xdr:from>
    <xdr:ext cx="381000" cy="228600"/>
    <xdr:sp macro="" textlink="">
      <xdr:nvSpPr>
        <xdr:cNvPr id="19700" name="Check Box 39" hidden="1">
          <a:extLst>
            <a:ext uri="{FF2B5EF4-FFF2-40B4-BE49-F238E27FC236}">
              <a16:creationId xmlns:a16="http://schemas.microsoft.com/office/drawing/2014/main" id="{EB8E29D4-E33B-4D52-8CE7-A4C9350E3D8D}"/>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701" name="Check Box 40" hidden="1">
          <a:extLst>
            <a:ext uri="{FF2B5EF4-FFF2-40B4-BE49-F238E27FC236}">
              <a16:creationId xmlns:a16="http://schemas.microsoft.com/office/drawing/2014/main" id="{9CFBF1AE-C59D-41A5-8BB1-B5770A2BAB8D}"/>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702" name="Check Box 41" hidden="1">
          <a:extLst>
            <a:ext uri="{FF2B5EF4-FFF2-40B4-BE49-F238E27FC236}">
              <a16:creationId xmlns:a16="http://schemas.microsoft.com/office/drawing/2014/main" id="{3139CB3A-9548-4098-92E4-52B23A51D2B6}"/>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19703" name="Check Box 28" hidden="1">
          <a:extLst>
            <a:ext uri="{FF2B5EF4-FFF2-40B4-BE49-F238E27FC236}">
              <a16:creationId xmlns:a16="http://schemas.microsoft.com/office/drawing/2014/main" id="{245C541E-AB7D-4079-A71E-2AED6687C3B8}"/>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19704" name="Check Box 28" hidden="1">
          <a:extLst>
            <a:ext uri="{FF2B5EF4-FFF2-40B4-BE49-F238E27FC236}">
              <a16:creationId xmlns:a16="http://schemas.microsoft.com/office/drawing/2014/main" id="{1709EA4D-4CF3-4633-BDA7-99C624D84AED}"/>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18632" name="Check Box 200" hidden="1">
              <a:extLst>
                <a:ext uri="{63B3BB69-23CF-44E3-9099-C40C66FF867C}">
                  <a14:compatExt spid="_x0000_s18632"/>
                </a:ext>
                <a:ext uri="{FF2B5EF4-FFF2-40B4-BE49-F238E27FC236}">
                  <a16:creationId xmlns:a16="http://schemas.microsoft.com/office/drawing/2014/main" id="{00000000-0008-0000-0000-0000C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61</xdr:row>
      <xdr:rowOff>1371600</xdr:rowOff>
    </xdr:from>
    <xdr:ext cx="381000" cy="381000"/>
    <xdr:sp macro="" textlink="">
      <xdr:nvSpPr>
        <xdr:cNvPr id="19706" name="Check Box 28" hidden="1">
          <a:extLst>
            <a:ext uri="{FF2B5EF4-FFF2-40B4-BE49-F238E27FC236}">
              <a16:creationId xmlns:a16="http://schemas.microsoft.com/office/drawing/2014/main" id="{13846EBD-F390-4B7D-8CA5-826D7CCB6B43}"/>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19707" name="Check Box 28" hidden="1">
          <a:extLst>
            <a:ext uri="{FF2B5EF4-FFF2-40B4-BE49-F238E27FC236}">
              <a16:creationId xmlns:a16="http://schemas.microsoft.com/office/drawing/2014/main" id="{2F43FC45-0E98-491D-8C05-1469B0953093}"/>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708" name="Check Box 37" hidden="1">
          <a:extLst>
            <a:ext uri="{FF2B5EF4-FFF2-40B4-BE49-F238E27FC236}">
              <a16:creationId xmlns:a16="http://schemas.microsoft.com/office/drawing/2014/main" id="{A8FCF64A-2A4C-4A3E-8F2E-FDE5079A8221}"/>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709" name="Check Box 38" hidden="1">
          <a:extLst>
            <a:ext uri="{FF2B5EF4-FFF2-40B4-BE49-F238E27FC236}">
              <a16:creationId xmlns:a16="http://schemas.microsoft.com/office/drawing/2014/main" id="{00652A72-0602-42FD-B5D7-1366DC82BAB7}"/>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19710" name="Check Box 28" hidden="1">
          <a:extLst>
            <a:ext uri="{FF2B5EF4-FFF2-40B4-BE49-F238E27FC236}">
              <a16:creationId xmlns:a16="http://schemas.microsoft.com/office/drawing/2014/main" id="{E945D295-710B-4B0A-897C-5ECD38E10121}"/>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19711" name="Check Box 28" hidden="1">
          <a:extLst>
            <a:ext uri="{FF2B5EF4-FFF2-40B4-BE49-F238E27FC236}">
              <a16:creationId xmlns:a16="http://schemas.microsoft.com/office/drawing/2014/main" id="{B9CA259F-0227-415E-8AA9-921A8E4B164D}"/>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591862</xdr:colOff>
      <xdr:row>63</xdr:row>
      <xdr:rowOff>287062</xdr:rowOff>
    </xdr:to>
    <xdr:sp macro="" textlink="" fLocksText="0">
      <xdr:nvSpPr>
        <xdr:cNvPr id="19712" name="Check Box 207" hidden="1">
          <a:extLst>
            <a:ext uri="{FF2B5EF4-FFF2-40B4-BE49-F238E27FC236}">
              <a16:creationId xmlns:a16="http://schemas.microsoft.com/office/drawing/2014/main" id="{D47CA94E-4C38-475B-9059-11F0B8D3555C}"/>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19713" name="Check Box 28" hidden="1">
          <a:extLst>
            <a:ext uri="{FF2B5EF4-FFF2-40B4-BE49-F238E27FC236}">
              <a16:creationId xmlns:a16="http://schemas.microsoft.com/office/drawing/2014/main" id="{D9E8734F-2CFA-4D42-9CE0-60B4DC57131F}"/>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19714" name="Check Box 28" hidden="1">
          <a:extLst>
            <a:ext uri="{FF2B5EF4-FFF2-40B4-BE49-F238E27FC236}">
              <a16:creationId xmlns:a16="http://schemas.microsoft.com/office/drawing/2014/main" id="{3BAE38C8-2194-490C-B468-DEA321E57708}"/>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19715" name="Check Box 36" hidden="1">
          <a:extLst>
            <a:ext uri="{FF2B5EF4-FFF2-40B4-BE49-F238E27FC236}">
              <a16:creationId xmlns:a16="http://schemas.microsoft.com/office/drawing/2014/main" id="{D928DAD2-FFA8-4C44-9559-7F516C01AD14}"/>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19716" name="Check Box 28" hidden="1">
          <a:extLst>
            <a:ext uri="{FF2B5EF4-FFF2-40B4-BE49-F238E27FC236}">
              <a16:creationId xmlns:a16="http://schemas.microsoft.com/office/drawing/2014/main" id="{B4A58FC8-C76D-4702-AC02-57D56C44545A}"/>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591862</xdr:colOff>
      <xdr:row>63</xdr:row>
      <xdr:rowOff>287062</xdr:rowOff>
    </xdr:to>
    <xdr:sp macro="" textlink="" fLocksText="0">
      <xdr:nvSpPr>
        <xdr:cNvPr id="19717" name="Check Box 208" hidden="1">
          <a:extLst>
            <a:ext uri="{FF2B5EF4-FFF2-40B4-BE49-F238E27FC236}">
              <a16:creationId xmlns:a16="http://schemas.microsoft.com/office/drawing/2014/main" id="{0E47D7C6-13F6-4104-B0DF-D980895D952A}"/>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62</xdr:row>
      <xdr:rowOff>1371600</xdr:rowOff>
    </xdr:from>
    <xdr:ext cx="381000" cy="381000"/>
    <xdr:sp macro="" textlink="">
      <xdr:nvSpPr>
        <xdr:cNvPr id="19718" name="Check Box 28" hidden="1">
          <a:extLst>
            <a:ext uri="{FF2B5EF4-FFF2-40B4-BE49-F238E27FC236}">
              <a16:creationId xmlns:a16="http://schemas.microsoft.com/office/drawing/2014/main" id="{941237EA-CE1C-4980-B50A-483845F3E05A}"/>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591862</xdr:colOff>
      <xdr:row>63</xdr:row>
      <xdr:rowOff>287062</xdr:rowOff>
    </xdr:to>
    <xdr:sp macro="" textlink="" fLocksText="0">
      <xdr:nvSpPr>
        <xdr:cNvPr id="19719" name="Check Box 209" hidden="1">
          <a:extLst>
            <a:ext uri="{FF2B5EF4-FFF2-40B4-BE49-F238E27FC236}">
              <a16:creationId xmlns:a16="http://schemas.microsoft.com/office/drawing/2014/main" id="{259D49CF-734E-4E2F-AA3A-337D2282FC22}"/>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xdr:col>
      <xdr:colOff>0</xdr:colOff>
      <xdr:row>0</xdr:row>
      <xdr:rowOff>40821</xdr:rowOff>
    </xdr:from>
    <xdr:to>
      <xdr:col>1</xdr:col>
      <xdr:colOff>1882575</xdr:colOff>
      <xdr:row>0</xdr:row>
      <xdr:rowOff>587054</xdr:rowOff>
    </xdr:to>
    <xdr:pic>
      <xdr:nvPicPr>
        <xdr:cNvPr id="19720" name="Picture 19719">
          <a:extLst>
            <a:ext uri="{FF2B5EF4-FFF2-40B4-BE49-F238E27FC236}">
              <a16:creationId xmlns:a16="http://schemas.microsoft.com/office/drawing/2014/main" id="{94D8958C-A12F-4837-B624-F5BD6CE43CC8}"/>
            </a:ext>
          </a:extLst>
        </xdr:cNvPr>
        <xdr:cNvPicPr>
          <a:picLocks noChangeAspect="1"/>
        </xdr:cNvPicPr>
      </xdr:nvPicPr>
      <xdr:blipFill>
        <a:blip xmlns:r="http://schemas.openxmlformats.org/officeDocument/2006/relationships" r:embed="rId1"/>
        <a:stretch>
          <a:fillRect/>
        </a:stretch>
      </xdr:blipFill>
      <xdr:spPr>
        <a:xfrm>
          <a:off x="123825" y="38100"/>
          <a:ext cx="1885950"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352425</xdr:colOff>
      <xdr:row>36</xdr:row>
      <xdr:rowOff>1371600</xdr:rowOff>
    </xdr:from>
    <xdr:to>
      <xdr:col>11</xdr:col>
      <xdr:colOff>740228</xdr:colOff>
      <xdr:row>40</xdr:row>
      <xdr:rowOff>284778</xdr:rowOff>
    </xdr:to>
    <xdr:sp macro="" textlink="">
      <xdr:nvSpPr>
        <xdr:cNvPr id="2" name="Check Box 28" hidden="1">
          <a:extLst>
            <a:ext uri="{FF2B5EF4-FFF2-40B4-BE49-F238E27FC236}">
              <a16:creationId xmlns:a16="http://schemas.microsoft.com/office/drawing/2014/main" id="{004A1623-A893-4E1E-B683-C2985EDBE481}"/>
            </a:ext>
          </a:extLst>
        </xdr:cNvPr>
        <xdr:cNvSpPr/>
      </xdr:nvSpPr>
      <xdr:spPr bwMode="auto">
        <a:xfrm>
          <a:off x="19145250" y="13001625"/>
          <a:ext cx="390525" cy="2343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352425</xdr:colOff>
      <xdr:row>37</xdr:row>
      <xdr:rowOff>1371600</xdr:rowOff>
    </xdr:from>
    <xdr:ext cx="381000" cy="228600"/>
    <xdr:sp macro="" textlink="">
      <xdr:nvSpPr>
        <xdr:cNvPr id="3" name="Check Box 36" hidden="1">
          <a:extLst>
            <a:ext uri="{FF2B5EF4-FFF2-40B4-BE49-F238E27FC236}">
              <a16:creationId xmlns:a16="http://schemas.microsoft.com/office/drawing/2014/main" id="{AD86FB95-57BD-4BD0-A4B9-ADC6396E7933}"/>
            </a:ext>
          </a:extLst>
        </xdr:cNvPr>
        <xdr:cNvSpPr/>
      </xdr:nvSpPr>
      <xdr:spPr bwMode="auto">
        <a:xfrm>
          <a:off x="191452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4" name="Check Box 37" hidden="1">
          <a:extLst>
            <a:ext uri="{FF2B5EF4-FFF2-40B4-BE49-F238E27FC236}">
              <a16:creationId xmlns:a16="http://schemas.microsoft.com/office/drawing/2014/main" id="{2811BAAA-E749-4F14-AF2C-C0EE7454B2E9}"/>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5" name="Check Box 38" hidden="1">
          <a:extLst>
            <a:ext uri="{FF2B5EF4-FFF2-40B4-BE49-F238E27FC236}">
              <a16:creationId xmlns:a16="http://schemas.microsoft.com/office/drawing/2014/main" id="{0B407870-B03F-4329-B126-9369716C4A42}"/>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6" name="Check Box 39" hidden="1">
          <a:extLst>
            <a:ext uri="{FF2B5EF4-FFF2-40B4-BE49-F238E27FC236}">
              <a16:creationId xmlns:a16="http://schemas.microsoft.com/office/drawing/2014/main" id="{6DB7DB92-78CE-45BD-AEDC-5E510DC31957}"/>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7" name="Check Box 40" hidden="1">
          <a:extLst>
            <a:ext uri="{FF2B5EF4-FFF2-40B4-BE49-F238E27FC236}">
              <a16:creationId xmlns:a16="http://schemas.microsoft.com/office/drawing/2014/main" id="{E3C70BA4-4B40-4948-97EF-5FA24810FB5F}"/>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8" name="Check Box 41" hidden="1">
          <a:extLst>
            <a:ext uri="{FF2B5EF4-FFF2-40B4-BE49-F238E27FC236}">
              <a16:creationId xmlns:a16="http://schemas.microsoft.com/office/drawing/2014/main" id="{FF09D3DA-16EB-4E05-98EF-C8AB958D23F1}"/>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9" name="Check Box 42" hidden="1">
          <a:extLst>
            <a:ext uri="{FF2B5EF4-FFF2-40B4-BE49-F238E27FC236}">
              <a16:creationId xmlns:a16="http://schemas.microsoft.com/office/drawing/2014/main" id="{C42FE3B3-11C7-4923-9775-1293CA6483A7}"/>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 name="Check Box 43" hidden="1">
          <a:extLst>
            <a:ext uri="{FF2B5EF4-FFF2-40B4-BE49-F238E27FC236}">
              <a16:creationId xmlns:a16="http://schemas.microsoft.com/office/drawing/2014/main" id="{17DD84F2-7BFE-447F-B1F3-2FF2EB4EF274}"/>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1" name="Check Box 44" hidden="1">
          <a:extLst>
            <a:ext uri="{FF2B5EF4-FFF2-40B4-BE49-F238E27FC236}">
              <a16:creationId xmlns:a16="http://schemas.microsoft.com/office/drawing/2014/main" id="{8C125245-A664-45BC-8304-9F0455758558}"/>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2" name="Check Box 45" hidden="1">
          <a:extLst>
            <a:ext uri="{FF2B5EF4-FFF2-40B4-BE49-F238E27FC236}">
              <a16:creationId xmlns:a16="http://schemas.microsoft.com/office/drawing/2014/main" id="{EB1B3C6D-FFC1-447B-943E-63F738BCCE7D}"/>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3" name="Check Box 46" hidden="1">
          <a:extLst>
            <a:ext uri="{FF2B5EF4-FFF2-40B4-BE49-F238E27FC236}">
              <a16:creationId xmlns:a16="http://schemas.microsoft.com/office/drawing/2014/main" id="{18836448-1EBA-4F0D-955B-96E604F1259D}"/>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4" name="Check Box 47" hidden="1">
          <a:extLst>
            <a:ext uri="{FF2B5EF4-FFF2-40B4-BE49-F238E27FC236}">
              <a16:creationId xmlns:a16="http://schemas.microsoft.com/office/drawing/2014/main" id="{586BF39B-2541-4054-A68C-0CC0EB89FBA3}"/>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5" name="Check Box 48" hidden="1">
          <a:extLst>
            <a:ext uri="{FF2B5EF4-FFF2-40B4-BE49-F238E27FC236}">
              <a16:creationId xmlns:a16="http://schemas.microsoft.com/office/drawing/2014/main" id="{BC4F1F0A-EAA1-4CF2-B922-5EC9BC230A69}"/>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6" name="Check Box 49" hidden="1">
          <a:extLst>
            <a:ext uri="{FF2B5EF4-FFF2-40B4-BE49-F238E27FC236}">
              <a16:creationId xmlns:a16="http://schemas.microsoft.com/office/drawing/2014/main" id="{04E647DA-C17D-42EE-B2FA-24CA042F99EB}"/>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7" name="Check Box 50" hidden="1">
          <a:extLst>
            <a:ext uri="{FF2B5EF4-FFF2-40B4-BE49-F238E27FC236}">
              <a16:creationId xmlns:a16="http://schemas.microsoft.com/office/drawing/2014/main" id="{83E72001-C5F6-4AAD-8CF5-0E0114ECB701}"/>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8" name="Check Box 51" hidden="1">
          <a:extLst>
            <a:ext uri="{FF2B5EF4-FFF2-40B4-BE49-F238E27FC236}">
              <a16:creationId xmlns:a16="http://schemas.microsoft.com/office/drawing/2014/main" id="{4F5FBA57-C0BA-4676-8FFD-CE701F8D2061}"/>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9" name="Check Box 52" hidden="1">
          <a:extLst>
            <a:ext uri="{FF2B5EF4-FFF2-40B4-BE49-F238E27FC236}">
              <a16:creationId xmlns:a16="http://schemas.microsoft.com/office/drawing/2014/main" id="{1D92B846-F91A-49F6-B63D-67B753D9579A}"/>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0" name="Check Box 53" hidden="1">
          <a:extLst>
            <a:ext uri="{FF2B5EF4-FFF2-40B4-BE49-F238E27FC236}">
              <a16:creationId xmlns:a16="http://schemas.microsoft.com/office/drawing/2014/main" id="{E2892FE4-07D3-4549-9BFB-1B0788017421}"/>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1" name="Check Box 54" hidden="1">
          <a:extLst>
            <a:ext uri="{FF2B5EF4-FFF2-40B4-BE49-F238E27FC236}">
              <a16:creationId xmlns:a16="http://schemas.microsoft.com/office/drawing/2014/main" id="{9F881C70-E43E-456D-9651-B192456756B0}"/>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2" name="Check Box 55" hidden="1">
          <a:extLst>
            <a:ext uri="{FF2B5EF4-FFF2-40B4-BE49-F238E27FC236}">
              <a16:creationId xmlns:a16="http://schemas.microsoft.com/office/drawing/2014/main" id="{AF796942-36F5-4A36-BA0A-2E7DAF7FB76F}"/>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3" name="Check Box 56" hidden="1">
          <a:extLst>
            <a:ext uri="{FF2B5EF4-FFF2-40B4-BE49-F238E27FC236}">
              <a16:creationId xmlns:a16="http://schemas.microsoft.com/office/drawing/2014/main" id="{5A1DFAED-9893-49A9-B76E-300A900C62AF}"/>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4" name="Check Box 57" hidden="1">
          <a:extLst>
            <a:ext uri="{FF2B5EF4-FFF2-40B4-BE49-F238E27FC236}">
              <a16:creationId xmlns:a16="http://schemas.microsoft.com/office/drawing/2014/main" id="{B501BE57-0404-49FD-9A8C-D71EAC7FAE5B}"/>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5" name="Check Box 58" hidden="1">
          <a:extLst>
            <a:ext uri="{FF2B5EF4-FFF2-40B4-BE49-F238E27FC236}">
              <a16:creationId xmlns:a16="http://schemas.microsoft.com/office/drawing/2014/main" id="{FDFBF954-F61A-4086-9960-D5C5E996F545}"/>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6" name="Check Box 59" hidden="1">
          <a:extLst>
            <a:ext uri="{FF2B5EF4-FFF2-40B4-BE49-F238E27FC236}">
              <a16:creationId xmlns:a16="http://schemas.microsoft.com/office/drawing/2014/main" id="{00FBCE54-38A4-4E30-BEDA-E749EAB21343}"/>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7" name="Check Box 60" hidden="1">
          <a:extLst>
            <a:ext uri="{FF2B5EF4-FFF2-40B4-BE49-F238E27FC236}">
              <a16:creationId xmlns:a16="http://schemas.microsoft.com/office/drawing/2014/main" id="{75CC78BE-9357-44C3-BF91-27F7A1D1D3BD}"/>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8" name="Check Box 61" hidden="1">
          <a:extLst>
            <a:ext uri="{FF2B5EF4-FFF2-40B4-BE49-F238E27FC236}">
              <a16:creationId xmlns:a16="http://schemas.microsoft.com/office/drawing/2014/main" id="{4FF1BA51-0D03-46BD-AD7C-2D3EAAE0CCF9}"/>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9" name="Check Box 62" hidden="1">
          <a:extLst>
            <a:ext uri="{FF2B5EF4-FFF2-40B4-BE49-F238E27FC236}">
              <a16:creationId xmlns:a16="http://schemas.microsoft.com/office/drawing/2014/main" id="{91C2989A-AA56-4CD3-AAD6-95003FD4AC61}"/>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30" name="Check Box 63" hidden="1">
          <a:extLst>
            <a:ext uri="{FF2B5EF4-FFF2-40B4-BE49-F238E27FC236}">
              <a16:creationId xmlns:a16="http://schemas.microsoft.com/office/drawing/2014/main" id="{CAC27671-5AA6-4068-B429-3D223CA29365}"/>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1" name="Check Box 64" hidden="1">
          <a:extLst>
            <a:ext uri="{FF2B5EF4-FFF2-40B4-BE49-F238E27FC236}">
              <a16:creationId xmlns:a16="http://schemas.microsoft.com/office/drawing/2014/main" id="{3F2B841A-E780-4843-A69F-F54C8A5FC5FC}"/>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2" name="Check Box 65" hidden="1">
          <a:extLst>
            <a:ext uri="{FF2B5EF4-FFF2-40B4-BE49-F238E27FC236}">
              <a16:creationId xmlns:a16="http://schemas.microsoft.com/office/drawing/2014/main" id="{E7C9D83E-B6B9-41C7-9D7E-121660175B7E}"/>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3" name="Check Box 66" hidden="1">
          <a:extLst>
            <a:ext uri="{FF2B5EF4-FFF2-40B4-BE49-F238E27FC236}">
              <a16:creationId xmlns:a16="http://schemas.microsoft.com/office/drawing/2014/main" id="{66B4626D-1F3F-4527-91C0-B01E80C421EE}"/>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4" name="Check Box 67" hidden="1">
          <a:extLst>
            <a:ext uri="{FF2B5EF4-FFF2-40B4-BE49-F238E27FC236}">
              <a16:creationId xmlns:a16="http://schemas.microsoft.com/office/drawing/2014/main" id="{8E1BF71D-45F5-43DF-9B5A-AC06AD62A0F3}"/>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5" name="Check Box 68" hidden="1">
          <a:extLst>
            <a:ext uri="{FF2B5EF4-FFF2-40B4-BE49-F238E27FC236}">
              <a16:creationId xmlns:a16="http://schemas.microsoft.com/office/drawing/2014/main" id="{D9EBFC02-E238-4F4A-BBD6-1A097D967A5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6" name="Check Box 69" hidden="1">
          <a:extLst>
            <a:ext uri="{FF2B5EF4-FFF2-40B4-BE49-F238E27FC236}">
              <a16:creationId xmlns:a16="http://schemas.microsoft.com/office/drawing/2014/main" id="{F8E7BB42-0EB7-4BAB-9EEE-40619A1924C1}"/>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7" name="Check Box 70" hidden="1">
          <a:extLst>
            <a:ext uri="{FF2B5EF4-FFF2-40B4-BE49-F238E27FC236}">
              <a16:creationId xmlns:a16="http://schemas.microsoft.com/office/drawing/2014/main" id="{3C6C5CD8-96DF-40AE-A6AA-F6D9116FA637}"/>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8" name="Check Box 71" hidden="1">
          <a:extLst>
            <a:ext uri="{FF2B5EF4-FFF2-40B4-BE49-F238E27FC236}">
              <a16:creationId xmlns:a16="http://schemas.microsoft.com/office/drawing/2014/main" id="{BB159FD2-15CA-4AE9-94A5-A5AD52CDF8A2}"/>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39" name="Check Box 72" hidden="1">
          <a:extLst>
            <a:ext uri="{FF2B5EF4-FFF2-40B4-BE49-F238E27FC236}">
              <a16:creationId xmlns:a16="http://schemas.microsoft.com/office/drawing/2014/main" id="{FD5C4578-AF76-4BA8-B5EE-48009EDDB1FA}"/>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0" name="Check Box 73" hidden="1">
          <a:extLst>
            <a:ext uri="{FF2B5EF4-FFF2-40B4-BE49-F238E27FC236}">
              <a16:creationId xmlns:a16="http://schemas.microsoft.com/office/drawing/2014/main" id="{117F86C2-0CFF-4264-AC1D-0D7EB7C59E91}"/>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1" name="Check Box 74" hidden="1">
          <a:extLst>
            <a:ext uri="{FF2B5EF4-FFF2-40B4-BE49-F238E27FC236}">
              <a16:creationId xmlns:a16="http://schemas.microsoft.com/office/drawing/2014/main" id="{BACFB216-8674-40A3-B71A-F4826763E670}"/>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2" name="Check Box 75" hidden="1">
          <a:extLst>
            <a:ext uri="{FF2B5EF4-FFF2-40B4-BE49-F238E27FC236}">
              <a16:creationId xmlns:a16="http://schemas.microsoft.com/office/drawing/2014/main" id="{02782F43-A8BD-45AA-989C-7FC8CDE95BBB}"/>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3" name="Check Box 76" hidden="1">
          <a:extLst>
            <a:ext uri="{FF2B5EF4-FFF2-40B4-BE49-F238E27FC236}">
              <a16:creationId xmlns:a16="http://schemas.microsoft.com/office/drawing/2014/main" id="{792B9BDB-4A1C-4716-80BA-9EEF87B22068}"/>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4" name="Check Box 77" hidden="1">
          <a:extLst>
            <a:ext uri="{FF2B5EF4-FFF2-40B4-BE49-F238E27FC236}">
              <a16:creationId xmlns:a16="http://schemas.microsoft.com/office/drawing/2014/main" id="{7207B7BE-7C1A-4EE8-B2CB-2CC3093498D5}"/>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5" name="Check Box 78" hidden="1">
          <a:extLst>
            <a:ext uri="{FF2B5EF4-FFF2-40B4-BE49-F238E27FC236}">
              <a16:creationId xmlns:a16="http://schemas.microsoft.com/office/drawing/2014/main" id="{D2BAA71F-0E6C-47C4-A761-0BEBD0907B1C}"/>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6" name="Check Box 79" hidden="1">
          <a:extLst>
            <a:ext uri="{FF2B5EF4-FFF2-40B4-BE49-F238E27FC236}">
              <a16:creationId xmlns:a16="http://schemas.microsoft.com/office/drawing/2014/main" id="{98B35DF2-3576-4DA8-9443-46C5A9687A80}"/>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7" name="Check Box 80" hidden="1">
          <a:extLst>
            <a:ext uri="{FF2B5EF4-FFF2-40B4-BE49-F238E27FC236}">
              <a16:creationId xmlns:a16="http://schemas.microsoft.com/office/drawing/2014/main" id="{B8F8E517-A081-42AD-8F2C-C9D51888534F}"/>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48" name="Check Box 81" hidden="1">
          <a:extLst>
            <a:ext uri="{FF2B5EF4-FFF2-40B4-BE49-F238E27FC236}">
              <a16:creationId xmlns:a16="http://schemas.microsoft.com/office/drawing/2014/main" id="{9EA48DA9-DE60-455F-B3B7-AB521FEAD9C0}"/>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49" name="Check Box 82" hidden="1">
          <a:extLst>
            <a:ext uri="{FF2B5EF4-FFF2-40B4-BE49-F238E27FC236}">
              <a16:creationId xmlns:a16="http://schemas.microsoft.com/office/drawing/2014/main" id="{94F50E47-F885-4A35-9E2A-0A1376FFB1B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0" name="Check Box 83" hidden="1">
          <a:extLst>
            <a:ext uri="{FF2B5EF4-FFF2-40B4-BE49-F238E27FC236}">
              <a16:creationId xmlns:a16="http://schemas.microsoft.com/office/drawing/2014/main" id="{FA42BD99-C277-47EF-8F7A-2AA923AF1285}"/>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1" name="Check Box 84" hidden="1">
          <a:extLst>
            <a:ext uri="{FF2B5EF4-FFF2-40B4-BE49-F238E27FC236}">
              <a16:creationId xmlns:a16="http://schemas.microsoft.com/office/drawing/2014/main" id="{7F2738DF-F188-4D66-8B3C-77985014AC1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2" name="Check Box 85" hidden="1">
          <a:extLst>
            <a:ext uri="{FF2B5EF4-FFF2-40B4-BE49-F238E27FC236}">
              <a16:creationId xmlns:a16="http://schemas.microsoft.com/office/drawing/2014/main" id="{8DCC7BC3-D899-44F2-9780-4F9AEA911C9F}"/>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3" name="Check Box 86" hidden="1">
          <a:extLst>
            <a:ext uri="{FF2B5EF4-FFF2-40B4-BE49-F238E27FC236}">
              <a16:creationId xmlns:a16="http://schemas.microsoft.com/office/drawing/2014/main" id="{51D1C548-C709-49B6-808E-6699D5B39E42}"/>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4" name="Check Box 87" hidden="1">
          <a:extLst>
            <a:ext uri="{FF2B5EF4-FFF2-40B4-BE49-F238E27FC236}">
              <a16:creationId xmlns:a16="http://schemas.microsoft.com/office/drawing/2014/main" id="{17903694-98C2-4F96-9077-804579FB212D}"/>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5" name="Check Box 88" hidden="1">
          <a:extLst>
            <a:ext uri="{FF2B5EF4-FFF2-40B4-BE49-F238E27FC236}">
              <a16:creationId xmlns:a16="http://schemas.microsoft.com/office/drawing/2014/main" id="{697936D9-E053-4D1E-89A5-7A446CD1B879}"/>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6" name="Check Box 89" hidden="1">
          <a:extLst>
            <a:ext uri="{FF2B5EF4-FFF2-40B4-BE49-F238E27FC236}">
              <a16:creationId xmlns:a16="http://schemas.microsoft.com/office/drawing/2014/main" id="{080DCE81-3812-4E99-AF5D-A8B139CED67E}"/>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7" name="Check Box 90" hidden="1">
          <a:extLst>
            <a:ext uri="{FF2B5EF4-FFF2-40B4-BE49-F238E27FC236}">
              <a16:creationId xmlns:a16="http://schemas.microsoft.com/office/drawing/2014/main" id="{8678D015-25FC-41EB-9BA8-DF1C3EF1C16D}"/>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58" name="Check Box 91" hidden="1">
          <a:extLst>
            <a:ext uri="{FF2B5EF4-FFF2-40B4-BE49-F238E27FC236}">
              <a16:creationId xmlns:a16="http://schemas.microsoft.com/office/drawing/2014/main" id="{9B74A90A-4BD6-45E1-A46C-315B04F25B0D}"/>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59" name="Check Box 92" hidden="1">
          <a:extLst>
            <a:ext uri="{FF2B5EF4-FFF2-40B4-BE49-F238E27FC236}">
              <a16:creationId xmlns:a16="http://schemas.microsoft.com/office/drawing/2014/main" id="{0E28A57F-5087-4D1E-A4B3-80A8CD5D41D6}"/>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0" name="Check Box 93" hidden="1">
          <a:extLst>
            <a:ext uri="{FF2B5EF4-FFF2-40B4-BE49-F238E27FC236}">
              <a16:creationId xmlns:a16="http://schemas.microsoft.com/office/drawing/2014/main" id="{330CC099-3113-40CA-95C4-E8278B257F4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1" name="Check Box 94" hidden="1">
          <a:extLst>
            <a:ext uri="{FF2B5EF4-FFF2-40B4-BE49-F238E27FC236}">
              <a16:creationId xmlns:a16="http://schemas.microsoft.com/office/drawing/2014/main" id="{058EE64A-E3F0-4D23-B974-C704AF192B89}"/>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2" name="Check Box 95" hidden="1">
          <a:extLst>
            <a:ext uri="{FF2B5EF4-FFF2-40B4-BE49-F238E27FC236}">
              <a16:creationId xmlns:a16="http://schemas.microsoft.com/office/drawing/2014/main" id="{D434A98F-2F73-47EB-80E6-813FF83A9B64}"/>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3" name="Check Box 96" hidden="1">
          <a:extLst>
            <a:ext uri="{FF2B5EF4-FFF2-40B4-BE49-F238E27FC236}">
              <a16:creationId xmlns:a16="http://schemas.microsoft.com/office/drawing/2014/main" id="{D056E440-8865-4C2F-9DFA-D9FC3CD0C1A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4" name="Check Box 97" hidden="1">
          <a:extLst>
            <a:ext uri="{FF2B5EF4-FFF2-40B4-BE49-F238E27FC236}">
              <a16:creationId xmlns:a16="http://schemas.microsoft.com/office/drawing/2014/main" id="{352E48E8-CE28-4E25-B844-78511ADE775B}"/>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5" name="Check Box 98" hidden="1">
          <a:extLst>
            <a:ext uri="{FF2B5EF4-FFF2-40B4-BE49-F238E27FC236}">
              <a16:creationId xmlns:a16="http://schemas.microsoft.com/office/drawing/2014/main" id="{797EFB44-869C-422A-A128-F121E18BAD76}"/>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6" name="Check Box 99" hidden="1">
          <a:extLst>
            <a:ext uri="{FF2B5EF4-FFF2-40B4-BE49-F238E27FC236}">
              <a16:creationId xmlns:a16="http://schemas.microsoft.com/office/drawing/2014/main" id="{57CCA62F-C3C8-46E7-9279-9F870F04DCB3}"/>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7" name="Check Box 100" hidden="1">
          <a:extLst>
            <a:ext uri="{FF2B5EF4-FFF2-40B4-BE49-F238E27FC236}">
              <a16:creationId xmlns:a16="http://schemas.microsoft.com/office/drawing/2014/main" id="{7188D2EE-B302-43D9-9F37-3632F243F9D6}"/>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8" name="Check Box 101" hidden="1">
          <a:extLst>
            <a:ext uri="{FF2B5EF4-FFF2-40B4-BE49-F238E27FC236}">
              <a16:creationId xmlns:a16="http://schemas.microsoft.com/office/drawing/2014/main" id="{D9DCD996-89D8-40B6-A672-5F863EE6524F}"/>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69" name="Check Box 102" hidden="1">
          <a:extLst>
            <a:ext uri="{FF2B5EF4-FFF2-40B4-BE49-F238E27FC236}">
              <a16:creationId xmlns:a16="http://schemas.microsoft.com/office/drawing/2014/main" id="{7286749F-C5E3-4411-8AFB-643738583645}"/>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0" name="Check Box 103" hidden="1">
          <a:extLst>
            <a:ext uri="{FF2B5EF4-FFF2-40B4-BE49-F238E27FC236}">
              <a16:creationId xmlns:a16="http://schemas.microsoft.com/office/drawing/2014/main" id="{05D06BF0-2919-4016-B98D-58099768F9D7}"/>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1" name="Check Box 104" hidden="1">
          <a:extLst>
            <a:ext uri="{FF2B5EF4-FFF2-40B4-BE49-F238E27FC236}">
              <a16:creationId xmlns:a16="http://schemas.microsoft.com/office/drawing/2014/main" id="{94B26824-C084-433B-9979-1AED29A17316}"/>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2" name="Check Box 105" hidden="1">
          <a:extLst>
            <a:ext uri="{FF2B5EF4-FFF2-40B4-BE49-F238E27FC236}">
              <a16:creationId xmlns:a16="http://schemas.microsoft.com/office/drawing/2014/main" id="{06F98879-76D9-4339-805A-8BEABE32EEB1}"/>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3" name="Check Box 106" hidden="1">
          <a:extLst>
            <a:ext uri="{FF2B5EF4-FFF2-40B4-BE49-F238E27FC236}">
              <a16:creationId xmlns:a16="http://schemas.microsoft.com/office/drawing/2014/main" id="{5EB7A1B1-1113-4437-92E7-5CBDC9637405}"/>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4" name="Check Box 107" hidden="1">
          <a:extLst>
            <a:ext uri="{FF2B5EF4-FFF2-40B4-BE49-F238E27FC236}">
              <a16:creationId xmlns:a16="http://schemas.microsoft.com/office/drawing/2014/main" id="{9E385454-F380-446F-98D2-58586D29514E}"/>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5" name="Check Box 108" hidden="1">
          <a:extLst>
            <a:ext uri="{FF2B5EF4-FFF2-40B4-BE49-F238E27FC236}">
              <a16:creationId xmlns:a16="http://schemas.microsoft.com/office/drawing/2014/main" id="{A53EFAB5-0A9A-434E-8786-77ABE9354874}"/>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6" name="Check Box 109" hidden="1">
          <a:extLst>
            <a:ext uri="{FF2B5EF4-FFF2-40B4-BE49-F238E27FC236}">
              <a16:creationId xmlns:a16="http://schemas.microsoft.com/office/drawing/2014/main" id="{50EEAFAD-F79D-4DE4-BA14-27F072EEB7C3}"/>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7" name="Check Box 110" hidden="1">
          <a:extLst>
            <a:ext uri="{FF2B5EF4-FFF2-40B4-BE49-F238E27FC236}">
              <a16:creationId xmlns:a16="http://schemas.microsoft.com/office/drawing/2014/main" id="{2A9E278C-CE3E-4E70-9480-353466E8E5B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8" name="Check Box 111" hidden="1">
          <a:extLst>
            <a:ext uri="{FF2B5EF4-FFF2-40B4-BE49-F238E27FC236}">
              <a16:creationId xmlns:a16="http://schemas.microsoft.com/office/drawing/2014/main" id="{ACD79CD8-A5D9-4C16-B511-BCC76EB07221}"/>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9" name="Check Box 112" hidden="1">
          <a:extLst>
            <a:ext uri="{FF2B5EF4-FFF2-40B4-BE49-F238E27FC236}">
              <a16:creationId xmlns:a16="http://schemas.microsoft.com/office/drawing/2014/main" id="{0EF8D04D-B0D4-4283-88F2-123C0D2804EB}"/>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80" name="Check Box 113" hidden="1">
          <a:extLst>
            <a:ext uri="{FF2B5EF4-FFF2-40B4-BE49-F238E27FC236}">
              <a16:creationId xmlns:a16="http://schemas.microsoft.com/office/drawing/2014/main" id="{6480433D-36D4-4E20-A7B5-AA6FB88078CE}"/>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1" name="Check Box 114" hidden="1">
          <a:extLst>
            <a:ext uri="{FF2B5EF4-FFF2-40B4-BE49-F238E27FC236}">
              <a16:creationId xmlns:a16="http://schemas.microsoft.com/office/drawing/2014/main" id="{DEF0ABDD-B9A3-4FC1-9EFC-04909A212475}"/>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2" name="Check Box 115" hidden="1">
          <a:extLst>
            <a:ext uri="{FF2B5EF4-FFF2-40B4-BE49-F238E27FC236}">
              <a16:creationId xmlns:a16="http://schemas.microsoft.com/office/drawing/2014/main" id="{6394DBB6-76AA-46AE-8C32-B6CAC141BCE1}"/>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3" name="Check Box 116" hidden="1">
          <a:extLst>
            <a:ext uri="{FF2B5EF4-FFF2-40B4-BE49-F238E27FC236}">
              <a16:creationId xmlns:a16="http://schemas.microsoft.com/office/drawing/2014/main" id="{EE61E14C-E367-4DB9-915C-5B5CBD7444C3}"/>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4" name="Check Box 117" hidden="1">
          <a:extLst>
            <a:ext uri="{FF2B5EF4-FFF2-40B4-BE49-F238E27FC236}">
              <a16:creationId xmlns:a16="http://schemas.microsoft.com/office/drawing/2014/main" id="{D75825EE-A84C-44EE-A5F1-03637E116AB3}"/>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5" name="Check Box 118" hidden="1">
          <a:extLst>
            <a:ext uri="{FF2B5EF4-FFF2-40B4-BE49-F238E27FC236}">
              <a16:creationId xmlns:a16="http://schemas.microsoft.com/office/drawing/2014/main" id="{5A5748E1-FE23-4EEE-8682-E98671FB6582}"/>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6" name="Check Box 119" hidden="1">
          <a:extLst>
            <a:ext uri="{FF2B5EF4-FFF2-40B4-BE49-F238E27FC236}">
              <a16:creationId xmlns:a16="http://schemas.microsoft.com/office/drawing/2014/main" id="{553841FF-8B11-45AF-8B22-E7456B1E7097}"/>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7" name="Check Box 120" hidden="1">
          <a:extLst>
            <a:ext uri="{FF2B5EF4-FFF2-40B4-BE49-F238E27FC236}">
              <a16:creationId xmlns:a16="http://schemas.microsoft.com/office/drawing/2014/main" id="{EC52D1AB-0AFF-4901-AE19-2448940314D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8" name="Check Box 121" hidden="1">
          <a:extLst>
            <a:ext uri="{FF2B5EF4-FFF2-40B4-BE49-F238E27FC236}">
              <a16:creationId xmlns:a16="http://schemas.microsoft.com/office/drawing/2014/main" id="{D56B4C18-2C23-4A7A-9CEB-5C519F948EC5}"/>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9" name="Check Box 122" hidden="1">
          <a:extLst>
            <a:ext uri="{FF2B5EF4-FFF2-40B4-BE49-F238E27FC236}">
              <a16:creationId xmlns:a16="http://schemas.microsoft.com/office/drawing/2014/main" id="{D3AB358F-C51F-4AFD-9AF5-64ED07D26B0E}"/>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0" name="Check Box 123" hidden="1">
          <a:extLst>
            <a:ext uri="{FF2B5EF4-FFF2-40B4-BE49-F238E27FC236}">
              <a16:creationId xmlns:a16="http://schemas.microsoft.com/office/drawing/2014/main" id="{9E10D50A-559E-4BB9-BE7B-6FD816E105C0}"/>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1" name="Check Box 124" hidden="1">
          <a:extLst>
            <a:ext uri="{FF2B5EF4-FFF2-40B4-BE49-F238E27FC236}">
              <a16:creationId xmlns:a16="http://schemas.microsoft.com/office/drawing/2014/main" id="{C9BFCFF8-4CF3-4203-97F0-EC503F71E2C1}"/>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2" name="Check Box 125" hidden="1">
          <a:extLst>
            <a:ext uri="{FF2B5EF4-FFF2-40B4-BE49-F238E27FC236}">
              <a16:creationId xmlns:a16="http://schemas.microsoft.com/office/drawing/2014/main" id="{5816EFD7-E52D-42C9-8EAC-8F72B7650530}"/>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3" name="Check Box 126" hidden="1">
          <a:extLst>
            <a:ext uri="{FF2B5EF4-FFF2-40B4-BE49-F238E27FC236}">
              <a16:creationId xmlns:a16="http://schemas.microsoft.com/office/drawing/2014/main" id="{C2E6651A-546C-4BC9-AB46-E42FC495A58E}"/>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50</xdr:row>
      <xdr:rowOff>1371600</xdr:rowOff>
    </xdr:from>
    <xdr:ext cx="381000" cy="228600"/>
    <xdr:sp macro="" textlink="">
      <xdr:nvSpPr>
        <xdr:cNvPr id="94" name="Check Box 127" hidden="1">
          <a:extLst>
            <a:ext uri="{FF2B5EF4-FFF2-40B4-BE49-F238E27FC236}">
              <a16:creationId xmlns:a16="http://schemas.microsoft.com/office/drawing/2014/main" id="{FC4C1A35-D191-44DE-B827-A7A2DC45906F}"/>
            </a:ext>
          </a:extLst>
        </xdr:cNvPr>
        <xdr:cNvSpPr/>
      </xdr:nvSpPr>
      <xdr:spPr bwMode="auto">
        <a:xfrm>
          <a:off x="191452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352425</xdr:colOff>
      <xdr:row>36</xdr:row>
      <xdr:rowOff>1371600</xdr:rowOff>
    </xdr:from>
    <xdr:to>
      <xdr:col>11</xdr:col>
      <xdr:colOff>740228</xdr:colOff>
      <xdr:row>40</xdr:row>
      <xdr:rowOff>454827</xdr:rowOff>
    </xdr:to>
    <xdr:sp macro="" textlink="">
      <xdr:nvSpPr>
        <xdr:cNvPr id="95" name="Check Box 28" hidden="1">
          <a:extLst>
            <a:ext uri="{FF2B5EF4-FFF2-40B4-BE49-F238E27FC236}">
              <a16:creationId xmlns:a16="http://schemas.microsoft.com/office/drawing/2014/main" id="{E230A02E-7350-4CA6-82E9-51C5E5AA2445}"/>
            </a:ext>
          </a:extLst>
        </xdr:cNvPr>
        <xdr:cNvSpPr/>
      </xdr:nvSpPr>
      <xdr:spPr bwMode="auto">
        <a:xfrm>
          <a:off x="19145250" y="13001625"/>
          <a:ext cx="390525" cy="2514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352425</xdr:colOff>
      <xdr:row>37</xdr:row>
      <xdr:rowOff>1371600</xdr:rowOff>
    </xdr:from>
    <xdr:ext cx="381000" cy="228600"/>
    <xdr:sp macro="" textlink="">
      <xdr:nvSpPr>
        <xdr:cNvPr id="96" name="Check Box 36" hidden="1">
          <a:extLst>
            <a:ext uri="{FF2B5EF4-FFF2-40B4-BE49-F238E27FC236}">
              <a16:creationId xmlns:a16="http://schemas.microsoft.com/office/drawing/2014/main" id="{4DEBBF54-26F2-4B39-9AF1-F82272CD89D6}"/>
            </a:ext>
          </a:extLst>
        </xdr:cNvPr>
        <xdr:cNvSpPr/>
      </xdr:nvSpPr>
      <xdr:spPr bwMode="auto">
        <a:xfrm>
          <a:off x="191452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97" name="Check Box 37" hidden="1">
          <a:extLst>
            <a:ext uri="{FF2B5EF4-FFF2-40B4-BE49-F238E27FC236}">
              <a16:creationId xmlns:a16="http://schemas.microsoft.com/office/drawing/2014/main" id="{7B3757DA-03FA-4576-8E4B-195AEB2A318A}"/>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98" name="Check Box 38" hidden="1">
          <a:extLst>
            <a:ext uri="{FF2B5EF4-FFF2-40B4-BE49-F238E27FC236}">
              <a16:creationId xmlns:a16="http://schemas.microsoft.com/office/drawing/2014/main" id="{EF0B178D-AA54-42CA-8EDB-C245C8D8A3DF}"/>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99" name="Check Box 39" hidden="1">
          <a:extLst>
            <a:ext uri="{FF2B5EF4-FFF2-40B4-BE49-F238E27FC236}">
              <a16:creationId xmlns:a16="http://schemas.microsoft.com/office/drawing/2014/main" id="{BB6739C1-2DB4-429C-B83C-3310C21F25B3}"/>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100" name="Check Box 40" hidden="1">
          <a:extLst>
            <a:ext uri="{FF2B5EF4-FFF2-40B4-BE49-F238E27FC236}">
              <a16:creationId xmlns:a16="http://schemas.microsoft.com/office/drawing/2014/main" id="{9EFFC32F-A7D9-41D5-BAE2-C9476D685EEC}"/>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101" name="Check Box 41" hidden="1">
          <a:extLst>
            <a:ext uri="{FF2B5EF4-FFF2-40B4-BE49-F238E27FC236}">
              <a16:creationId xmlns:a16="http://schemas.microsoft.com/office/drawing/2014/main" id="{51B9D983-2EDD-46E9-BF75-66960B4FFB0D}"/>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2" name="Check Box 42" hidden="1">
          <a:extLst>
            <a:ext uri="{FF2B5EF4-FFF2-40B4-BE49-F238E27FC236}">
              <a16:creationId xmlns:a16="http://schemas.microsoft.com/office/drawing/2014/main" id="{1552E2D1-2990-42E7-8774-4DB6CC74708D}"/>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3" name="Check Box 43" hidden="1">
          <a:extLst>
            <a:ext uri="{FF2B5EF4-FFF2-40B4-BE49-F238E27FC236}">
              <a16:creationId xmlns:a16="http://schemas.microsoft.com/office/drawing/2014/main" id="{BFF4717F-488E-4EA7-AF44-33F38A387AA0}"/>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4" name="Check Box 44" hidden="1">
          <a:extLst>
            <a:ext uri="{FF2B5EF4-FFF2-40B4-BE49-F238E27FC236}">
              <a16:creationId xmlns:a16="http://schemas.microsoft.com/office/drawing/2014/main" id="{BBBE7EBC-4657-40A1-9EE7-3C04178E7BAD}"/>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5" name="Check Box 45" hidden="1">
          <a:extLst>
            <a:ext uri="{FF2B5EF4-FFF2-40B4-BE49-F238E27FC236}">
              <a16:creationId xmlns:a16="http://schemas.microsoft.com/office/drawing/2014/main" id="{BB4EB6E1-FAD4-4CC1-9052-F1058710AC72}"/>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6" name="Check Box 46" hidden="1">
          <a:extLst>
            <a:ext uri="{FF2B5EF4-FFF2-40B4-BE49-F238E27FC236}">
              <a16:creationId xmlns:a16="http://schemas.microsoft.com/office/drawing/2014/main" id="{7F4CAE05-FAD8-41D7-BF90-67BB08995A34}"/>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7" name="Check Box 47" hidden="1">
          <a:extLst>
            <a:ext uri="{FF2B5EF4-FFF2-40B4-BE49-F238E27FC236}">
              <a16:creationId xmlns:a16="http://schemas.microsoft.com/office/drawing/2014/main" id="{C4D00054-E070-4B4B-9AEF-2306C23C127F}"/>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8" name="Check Box 48" hidden="1">
          <a:extLst>
            <a:ext uri="{FF2B5EF4-FFF2-40B4-BE49-F238E27FC236}">
              <a16:creationId xmlns:a16="http://schemas.microsoft.com/office/drawing/2014/main" id="{201EEE52-9585-42E2-A454-22ED4499377B}"/>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9" name="Check Box 49" hidden="1">
          <a:extLst>
            <a:ext uri="{FF2B5EF4-FFF2-40B4-BE49-F238E27FC236}">
              <a16:creationId xmlns:a16="http://schemas.microsoft.com/office/drawing/2014/main" id="{7A1EA19A-CC5C-4C72-A1F7-B63AD8D70AD8}"/>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10" name="Check Box 50" hidden="1">
          <a:extLst>
            <a:ext uri="{FF2B5EF4-FFF2-40B4-BE49-F238E27FC236}">
              <a16:creationId xmlns:a16="http://schemas.microsoft.com/office/drawing/2014/main" id="{F521F748-1E57-4E4C-8EBB-ED75ED7FF8DD}"/>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1" name="Check Box 51" hidden="1">
          <a:extLst>
            <a:ext uri="{FF2B5EF4-FFF2-40B4-BE49-F238E27FC236}">
              <a16:creationId xmlns:a16="http://schemas.microsoft.com/office/drawing/2014/main" id="{AFB75899-936B-43E0-AAD8-C78E1944DD28}"/>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2" name="Check Box 52" hidden="1">
          <a:extLst>
            <a:ext uri="{FF2B5EF4-FFF2-40B4-BE49-F238E27FC236}">
              <a16:creationId xmlns:a16="http://schemas.microsoft.com/office/drawing/2014/main" id="{2C386058-787B-4409-98CC-34A1DE514916}"/>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3" name="Check Box 53" hidden="1">
          <a:extLst>
            <a:ext uri="{FF2B5EF4-FFF2-40B4-BE49-F238E27FC236}">
              <a16:creationId xmlns:a16="http://schemas.microsoft.com/office/drawing/2014/main" id="{84569E73-C868-4B77-AE20-B9910958F7BE}"/>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4" name="Check Box 54" hidden="1">
          <a:extLst>
            <a:ext uri="{FF2B5EF4-FFF2-40B4-BE49-F238E27FC236}">
              <a16:creationId xmlns:a16="http://schemas.microsoft.com/office/drawing/2014/main" id="{5FC83529-D6D8-4327-828B-C208CA5F78E0}"/>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5" name="Check Box 55" hidden="1">
          <a:extLst>
            <a:ext uri="{FF2B5EF4-FFF2-40B4-BE49-F238E27FC236}">
              <a16:creationId xmlns:a16="http://schemas.microsoft.com/office/drawing/2014/main" id="{FDFA880D-BA6B-4BBA-9B73-B105CBD07F6E}"/>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6" name="Check Box 56" hidden="1">
          <a:extLst>
            <a:ext uri="{FF2B5EF4-FFF2-40B4-BE49-F238E27FC236}">
              <a16:creationId xmlns:a16="http://schemas.microsoft.com/office/drawing/2014/main" id="{A4B8B5E8-7F75-4ABA-9691-41F6B0E78129}"/>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7" name="Check Box 57" hidden="1">
          <a:extLst>
            <a:ext uri="{FF2B5EF4-FFF2-40B4-BE49-F238E27FC236}">
              <a16:creationId xmlns:a16="http://schemas.microsoft.com/office/drawing/2014/main" id="{9E51E2EA-1F59-4E7F-B29F-97D49F055C07}"/>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8" name="Check Box 58" hidden="1">
          <a:extLst>
            <a:ext uri="{FF2B5EF4-FFF2-40B4-BE49-F238E27FC236}">
              <a16:creationId xmlns:a16="http://schemas.microsoft.com/office/drawing/2014/main" id="{13D41476-C93A-41E6-9087-3109D1D0E54C}"/>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9" name="Check Box 59" hidden="1">
          <a:extLst>
            <a:ext uri="{FF2B5EF4-FFF2-40B4-BE49-F238E27FC236}">
              <a16:creationId xmlns:a16="http://schemas.microsoft.com/office/drawing/2014/main" id="{AF6053AA-1FB8-4E7B-AF50-3117F886FB42}"/>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0" name="Check Box 60" hidden="1">
          <a:extLst>
            <a:ext uri="{FF2B5EF4-FFF2-40B4-BE49-F238E27FC236}">
              <a16:creationId xmlns:a16="http://schemas.microsoft.com/office/drawing/2014/main" id="{79F9A8DC-EF29-494B-8FAE-9EBFE54032C9}"/>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1" name="Check Box 61" hidden="1">
          <a:extLst>
            <a:ext uri="{FF2B5EF4-FFF2-40B4-BE49-F238E27FC236}">
              <a16:creationId xmlns:a16="http://schemas.microsoft.com/office/drawing/2014/main" id="{55B95B43-FE78-4EC1-87AB-126D9B315D08}"/>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2" name="Check Box 62" hidden="1">
          <a:extLst>
            <a:ext uri="{FF2B5EF4-FFF2-40B4-BE49-F238E27FC236}">
              <a16:creationId xmlns:a16="http://schemas.microsoft.com/office/drawing/2014/main" id="{5ED42618-14ED-4D3E-8684-32BD3A6C19B6}"/>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3" name="Check Box 63" hidden="1">
          <a:extLst>
            <a:ext uri="{FF2B5EF4-FFF2-40B4-BE49-F238E27FC236}">
              <a16:creationId xmlns:a16="http://schemas.microsoft.com/office/drawing/2014/main" id="{84E55ABC-64F0-4AF1-838C-E7F5A9BFA0A9}"/>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4" name="Check Box 64" hidden="1">
          <a:extLst>
            <a:ext uri="{FF2B5EF4-FFF2-40B4-BE49-F238E27FC236}">
              <a16:creationId xmlns:a16="http://schemas.microsoft.com/office/drawing/2014/main" id="{1E469727-54BF-47B9-9880-48E3F9465DA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5" name="Check Box 65" hidden="1">
          <a:extLst>
            <a:ext uri="{FF2B5EF4-FFF2-40B4-BE49-F238E27FC236}">
              <a16:creationId xmlns:a16="http://schemas.microsoft.com/office/drawing/2014/main" id="{7CD23389-B360-42B4-A3F9-6DAF6A40AFA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6" name="Check Box 66" hidden="1">
          <a:extLst>
            <a:ext uri="{FF2B5EF4-FFF2-40B4-BE49-F238E27FC236}">
              <a16:creationId xmlns:a16="http://schemas.microsoft.com/office/drawing/2014/main" id="{5BCCA11A-D865-48AC-88D6-102492991CB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7" name="Check Box 67" hidden="1">
          <a:extLst>
            <a:ext uri="{FF2B5EF4-FFF2-40B4-BE49-F238E27FC236}">
              <a16:creationId xmlns:a16="http://schemas.microsoft.com/office/drawing/2014/main" id="{5FFE7152-FA0A-4BBE-ADC3-AA22BE1B10A5}"/>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8" name="Check Box 68" hidden="1">
          <a:extLst>
            <a:ext uri="{FF2B5EF4-FFF2-40B4-BE49-F238E27FC236}">
              <a16:creationId xmlns:a16="http://schemas.microsoft.com/office/drawing/2014/main" id="{05F7C151-5761-4704-AB61-92F01D846FF9}"/>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9" name="Check Box 69" hidden="1">
          <a:extLst>
            <a:ext uri="{FF2B5EF4-FFF2-40B4-BE49-F238E27FC236}">
              <a16:creationId xmlns:a16="http://schemas.microsoft.com/office/drawing/2014/main" id="{DE5BA44A-816D-44E6-B87C-9841BFEF55EC}"/>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30" name="Check Box 70" hidden="1">
          <a:extLst>
            <a:ext uri="{FF2B5EF4-FFF2-40B4-BE49-F238E27FC236}">
              <a16:creationId xmlns:a16="http://schemas.microsoft.com/office/drawing/2014/main" id="{A1C4B1B7-FFC9-4ACF-8B8E-B5D0E8C7F723}"/>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31" name="Check Box 71" hidden="1">
          <a:extLst>
            <a:ext uri="{FF2B5EF4-FFF2-40B4-BE49-F238E27FC236}">
              <a16:creationId xmlns:a16="http://schemas.microsoft.com/office/drawing/2014/main" id="{0ADDCCA7-3604-498A-B474-9002B7B3C0E5}"/>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2" name="Check Box 72" hidden="1">
          <a:extLst>
            <a:ext uri="{FF2B5EF4-FFF2-40B4-BE49-F238E27FC236}">
              <a16:creationId xmlns:a16="http://schemas.microsoft.com/office/drawing/2014/main" id="{C369F34B-1303-49E1-BD8C-9AB3CB1009DA}"/>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3" name="Check Box 73" hidden="1">
          <a:extLst>
            <a:ext uri="{FF2B5EF4-FFF2-40B4-BE49-F238E27FC236}">
              <a16:creationId xmlns:a16="http://schemas.microsoft.com/office/drawing/2014/main" id="{51966FC0-0263-4757-B8CF-5EFA32C48DC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4" name="Check Box 74" hidden="1">
          <a:extLst>
            <a:ext uri="{FF2B5EF4-FFF2-40B4-BE49-F238E27FC236}">
              <a16:creationId xmlns:a16="http://schemas.microsoft.com/office/drawing/2014/main" id="{198E2856-1470-42C2-A202-31F23E70B1F4}"/>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5" name="Check Box 75" hidden="1">
          <a:extLst>
            <a:ext uri="{FF2B5EF4-FFF2-40B4-BE49-F238E27FC236}">
              <a16:creationId xmlns:a16="http://schemas.microsoft.com/office/drawing/2014/main" id="{F6F2FDE1-BCAB-49E2-B91B-41E472F8C2CB}"/>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6" name="Check Box 76" hidden="1">
          <a:extLst>
            <a:ext uri="{FF2B5EF4-FFF2-40B4-BE49-F238E27FC236}">
              <a16:creationId xmlns:a16="http://schemas.microsoft.com/office/drawing/2014/main" id="{2D495715-AA92-4CF1-A6AE-3BB74E1F8CD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7" name="Check Box 77" hidden="1">
          <a:extLst>
            <a:ext uri="{FF2B5EF4-FFF2-40B4-BE49-F238E27FC236}">
              <a16:creationId xmlns:a16="http://schemas.microsoft.com/office/drawing/2014/main" id="{B1A3044D-5EB6-459D-8FC2-C284B4896E4E}"/>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8" name="Check Box 78" hidden="1">
          <a:extLst>
            <a:ext uri="{FF2B5EF4-FFF2-40B4-BE49-F238E27FC236}">
              <a16:creationId xmlns:a16="http://schemas.microsoft.com/office/drawing/2014/main" id="{3FC2D13D-D82D-4A54-B1FA-F4D3B3739D6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9" name="Check Box 79" hidden="1">
          <a:extLst>
            <a:ext uri="{FF2B5EF4-FFF2-40B4-BE49-F238E27FC236}">
              <a16:creationId xmlns:a16="http://schemas.microsoft.com/office/drawing/2014/main" id="{EF179ADE-DB52-4FDC-ABFC-895482077E23}"/>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40" name="Check Box 80" hidden="1">
          <a:extLst>
            <a:ext uri="{FF2B5EF4-FFF2-40B4-BE49-F238E27FC236}">
              <a16:creationId xmlns:a16="http://schemas.microsoft.com/office/drawing/2014/main" id="{3B4B9160-CE21-4D96-99CE-E10655F12FD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1" name="Check Box 81" hidden="1">
          <a:extLst>
            <a:ext uri="{FF2B5EF4-FFF2-40B4-BE49-F238E27FC236}">
              <a16:creationId xmlns:a16="http://schemas.microsoft.com/office/drawing/2014/main" id="{B3EB149B-79A7-4FA2-95C9-3D1BEFB066EC}"/>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2" name="Check Box 82" hidden="1">
          <a:extLst>
            <a:ext uri="{FF2B5EF4-FFF2-40B4-BE49-F238E27FC236}">
              <a16:creationId xmlns:a16="http://schemas.microsoft.com/office/drawing/2014/main" id="{4A37C5A9-EB5C-4A0B-B58C-6102B94FA81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3" name="Check Box 83" hidden="1">
          <a:extLst>
            <a:ext uri="{FF2B5EF4-FFF2-40B4-BE49-F238E27FC236}">
              <a16:creationId xmlns:a16="http://schemas.microsoft.com/office/drawing/2014/main" id="{AE3A2A73-7268-4826-BC6F-A2B803CF8E5F}"/>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4" name="Check Box 84" hidden="1">
          <a:extLst>
            <a:ext uri="{FF2B5EF4-FFF2-40B4-BE49-F238E27FC236}">
              <a16:creationId xmlns:a16="http://schemas.microsoft.com/office/drawing/2014/main" id="{8AC76AD5-7566-4432-A59D-ED076FC29C3B}"/>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5" name="Check Box 85" hidden="1">
          <a:extLst>
            <a:ext uri="{FF2B5EF4-FFF2-40B4-BE49-F238E27FC236}">
              <a16:creationId xmlns:a16="http://schemas.microsoft.com/office/drawing/2014/main" id="{8AA664F8-CEBC-4A3C-B7C7-5F825F8A2CF5}"/>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6" name="Check Box 86" hidden="1">
          <a:extLst>
            <a:ext uri="{FF2B5EF4-FFF2-40B4-BE49-F238E27FC236}">
              <a16:creationId xmlns:a16="http://schemas.microsoft.com/office/drawing/2014/main" id="{ABF02666-5C48-48D6-85FB-9C915A6F97E2}"/>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7" name="Check Box 87" hidden="1">
          <a:extLst>
            <a:ext uri="{FF2B5EF4-FFF2-40B4-BE49-F238E27FC236}">
              <a16:creationId xmlns:a16="http://schemas.microsoft.com/office/drawing/2014/main" id="{9CF00D52-A393-4FDB-8F56-7DDE3CDE3E74}"/>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8" name="Check Box 88" hidden="1">
          <a:extLst>
            <a:ext uri="{FF2B5EF4-FFF2-40B4-BE49-F238E27FC236}">
              <a16:creationId xmlns:a16="http://schemas.microsoft.com/office/drawing/2014/main" id="{E7A90F8A-51C3-4910-B9B7-095574748306}"/>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9" name="Check Box 89" hidden="1">
          <a:extLst>
            <a:ext uri="{FF2B5EF4-FFF2-40B4-BE49-F238E27FC236}">
              <a16:creationId xmlns:a16="http://schemas.microsoft.com/office/drawing/2014/main" id="{1DFE6CCE-144D-459A-84B4-B103A486142E}"/>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50" name="Check Box 90" hidden="1">
          <a:extLst>
            <a:ext uri="{FF2B5EF4-FFF2-40B4-BE49-F238E27FC236}">
              <a16:creationId xmlns:a16="http://schemas.microsoft.com/office/drawing/2014/main" id="{731FCB6A-0E0F-40D9-80E9-9A1A5B4A82F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1" name="Check Box 91" hidden="1">
          <a:extLst>
            <a:ext uri="{FF2B5EF4-FFF2-40B4-BE49-F238E27FC236}">
              <a16:creationId xmlns:a16="http://schemas.microsoft.com/office/drawing/2014/main" id="{711E6313-6008-4A76-9820-278ECA3B08A6}"/>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2" name="Check Box 92" hidden="1">
          <a:extLst>
            <a:ext uri="{FF2B5EF4-FFF2-40B4-BE49-F238E27FC236}">
              <a16:creationId xmlns:a16="http://schemas.microsoft.com/office/drawing/2014/main" id="{870F7890-07E2-4ADD-BCD0-DAA82B16549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3" name="Check Box 93" hidden="1">
          <a:extLst>
            <a:ext uri="{FF2B5EF4-FFF2-40B4-BE49-F238E27FC236}">
              <a16:creationId xmlns:a16="http://schemas.microsoft.com/office/drawing/2014/main" id="{9D1B3CF3-2D82-4795-BAFB-525E4301497B}"/>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4" name="Check Box 94" hidden="1">
          <a:extLst>
            <a:ext uri="{FF2B5EF4-FFF2-40B4-BE49-F238E27FC236}">
              <a16:creationId xmlns:a16="http://schemas.microsoft.com/office/drawing/2014/main" id="{480EB354-FAF9-4664-A28F-1020FE21D37A}"/>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5" name="Check Box 95" hidden="1">
          <a:extLst>
            <a:ext uri="{FF2B5EF4-FFF2-40B4-BE49-F238E27FC236}">
              <a16:creationId xmlns:a16="http://schemas.microsoft.com/office/drawing/2014/main" id="{E706B3F4-AFCE-4E84-BCAC-25A359B254C9}"/>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6" name="Check Box 96" hidden="1">
          <a:extLst>
            <a:ext uri="{FF2B5EF4-FFF2-40B4-BE49-F238E27FC236}">
              <a16:creationId xmlns:a16="http://schemas.microsoft.com/office/drawing/2014/main" id="{FC7FAFAD-38F8-47B6-8600-95C04AE814B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7" name="Check Box 97" hidden="1">
          <a:extLst>
            <a:ext uri="{FF2B5EF4-FFF2-40B4-BE49-F238E27FC236}">
              <a16:creationId xmlns:a16="http://schemas.microsoft.com/office/drawing/2014/main" id="{D3CC8D06-C426-448D-9B30-48B440937E3F}"/>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8" name="Check Box 98" hidden="1">
          <a:extLst>
            <a:ext uri="{FF2B5EF4-FFF2-40B4-BE49-F238E27FC236}">
              <a16:creationId xmlns:a16="http://schemas.microsoft.com/office/drawing/2014/main" id="{48FFA018-A314-4EDF-9012-D2F286AF087C}"/>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9" name="Check Box 99" hidden="1">
          <a:extLst>
            <a:ext uri="{FF2B5EF4-FFF2-40B4-BE49-F238E27FC236}">
              <a16:creationId xmlns:a16="http://schemas.microsoft.com/office/drawing/2014/main" id="{0D260596-5EA3-4942-85D8-712C193A951B}"/>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60" name="Check Box 100" hidden="1">
          <a:extLst>
            <a:ext uri="{FF2B5EF4-FFF2-40B4-BE49-F238E27FC236}">
              <a16:creationId xmlns:a16="http://schemas.microsoft.com/office/drawing/2014/main" id="{1EFB1603-5D3C-475F-9DD4-93143AC86DAC}"/>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61" name="Check Box 101" hidden="1">
          <a:extLst>
            <a:ext uri="{FF2B5EF4-FFF2-40B4-BE49-F238E27FC236}">
              <a16:creationId xmlns:a16="http://schemas.microsoft.com/office/drawing/2014/main" id="{B59A942F-FFBC-4B8A-B77E-19A069AA924E}"/>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2" name="Check Box 102" hidden="1">
          <a:extLst>
            <a:ext uri="{FF2B5EF4-FFF2-40B4-BE49-F238E27FC236}">
              <a16:creationId xmlns:a16="http://schemas.microsoft.com/office/drawing/2014/main" id="{FA9AD395-8E4E-4D66-B1E0-D0023210C60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3" name="Check Box 103" hidden="1">
          <a:extLst>
            <a:ext uri="{FF2B5EF4-FFF2-40B4-BE49-F238E27FC236}">
              <a16:creationId xmlns:a16="http://schemas.microsoft.com/office/drawing/2014/main" id="{F3992ECC-FEC0-4850-AE95-6821B80E86F5}"/>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4" name="Check Box 104" hidden="1">
          <a:extLst>
            <a:ext uri="{FF2B5EF4-FFF2-40B4-BE49-F238E27FC236}">
              <a16:creationId xmlns:a16="http://schemas.microsoft.com/office/drawing/2014/main" id="{51F416C6-425A-4878-A4F6-5B01EF1319AB}"/>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5" name="Check Box 105" hidden="1">
          <a:extLst>
            <a:ext uri="{FF2B5EF4-FFF2-40B4-BE49-F238E27FC236}">
              <a16:creationId xmlns:a16="http://schemas.microsoft.com/office/drawing/2014/main" id="{F7C06770-3B2A-4DAE-B4FB-B560FA86B46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6" name="Check Box 106" hidden="1">
          <a:extLst>
            <a:ext uri="{FF2B5EF4-FFF2-40B4-BE49-F238E27FC236}">
              <a16:creationId xmlns:a16="http://schemas.microsoft.com/office/drawing/2014/main" id="{3CE90855-4E99-454F-A7E5-1810E7A60639}"/>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7" name="Check Box 107" hidden="1">
          <a:extLst>
            <a:ext uri="{FF2B5EF4-FFF2-40B4-BE49-F238E27FC236}">
              <a16:creationId xmlns:a16="http://schemas.microsoft.com/office/drawing/2014/main" id="{5868FF20-BDFB-456B-972B-49DAB6DE3792}"/>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8" name="Check Box 108" hidden="1">
          <a:extLst>
            <a:ext uri="{FF2B5EF4-FFF2-40B4-BE49-F238E27FC236}">
              <a16:creationId xmlns:a16="http://schemas.microsoft.com/office/drawing/2014/main" id="{0769DDC0-53F1-4DCE-9417-AC7846E35FD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9" name="Check Box 109" hidden="1">
          <a:extLst>
            <a:ext uri="{FF2B5EF4-FFF2-40B4-BE49-F238E27FC236}">
              <a16:creationId xmlns:a16="http://schemas.microsoft.com/office/drawing/2014/main" id="{A759FA53-FBD9-4393-9FB4-8D0F5E40235E}"/>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0" name="Check Box 110" hidden="1">
          <a:extLst>
            <a:ext uri="{FF2B5EF4-FFF2-40B4-BE49-F238E27FC236}">
              <a16:creationId xmlns:a16="http://schemas.microsoft.com/office/drawing/2014/main" id="{51565635-FEE9-4E5C-BC9B-DBF6F6FE11EF}"/>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1" name="Check Box 111" hidden="1">
          <a:extLst>
            <a:ext uri="{FF2B5EF4-FFF2-40B4-BE49-F238E27FC236}">
              <a16:creationId xmlns:a16="http://schemas.microsoft.com/office/drawing/2014/main" id="{6C09B626-AABE-497F-A5C0-45D78AA6D3D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2" name="Check Box 112" hidden="1">
          <a:extLst>
            <a:ext uri="{FF2B5EF4-FFF2-40B4-BE49-F238E27FC236}">
              <a16:creationId xmlns:a16="http://schemas.microsoft.com/office/drawing/2014/main" id="{059057EA-F0AF-42CF-A6CC-93659AE088D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3" name="Check Box 113" hidden="1">
          <a:extLst>
            <a:ext uri="{FF2B5EF4-FFF2-40B4-BE49-F238E27FC236}">
              <a16:creationId xmlns:a16="http://schemas.microsoft.com/office/drawing/2014/main" id="{A27757FE-8922-4818-853B-4039A25B28E6}"/>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4" name="Check Box 114" hidden="1">
          <a:extLst>
            <a:ext uri="{FF2B5EF4-FFF2-40B4-BE49-F238E27FC236}">
              <a16:creationId xmlns:a16="http://schemas.microsoft.com/office/drawing/2014/main" id="{9A443003-9A80-4158-816C-64E3EA4A5311}"/>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5" name="Check Box 115" hidden="1">
          <a:extLst>
            <a:ext uri="{FF2B5EF4-FFF2-40B4-BE49-F238E27FC236}">
              <a16:creationId xmlns:a16="http://schemas.microsoft.com/office/drawing/2014/main" id="{E280D969-9052-4AA2-8980-5BED0ADE1AB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6" name="Check Box 116" hidden="1">
          <a:extLst>
            <a:ext uri="{FF2B5EF4-FFF2-40B4-BE49-F238E27FC236}">
              <a16:creationId xmlns:a16="http://schemas.microsoft.com/office/drawing/2014/main" id="{B0C15AC7-C9DF-44D5-A289-15BA66C131CA}"/>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7" name="Check Box 117" hidden="1">
          <a:extLst>
            <a:ext uri="{FF2B5EF4-FFF2-40B4-BE49-F238E27FC236}">
              <a16:creationId xmlns:a16="http://schemas.microsoft.com/office/drawing/2014/main" id="{7C400013-BF34-4C20-B9BD-25B86144E3CB}"/>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8" name="Check Box 118" hidden="1">
          <a:extLst>
            <a:ext uri="{FF2B5EF4-FFF2-40B4-BE49-F238E27FC236}">
              <a16:creationId xmlns:a16="http://schemas.microsoft.com/office/drawing/2014/main" id="{5CFD4F12-F8B0-400D-95EB-7AEA74E0FB26}"/>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9" name="Check Box 119" hidden="1">
          <a:extLst>
            <a:ext uri="{FF2B5EF4-FFF2-40B4-BE49-F238E27FC236}">
              <a16:creationId xmlns:a16="http://schemas.microsoft.com/office/drawing/2014/main" id="{CFD30C11-39AE-4860-BD34-181F30FC22F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0" name="Check Box 120" hidden="1">
          <a:extLst>
            <a:ext uri="{FF2B5EF4-FFF2-40B4-BE49-F238E27FC236}">
              <a16:creationId xmlns:a16="http://schemas.microsoft.com/office/drawing/2014/main" id="{23C787A5-0A67-4210-8924-B8B10BC310CD}"/>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1" name="Check Box 121" hidden="1">
          <a:extLst>
            <a:ext uri="{FF2B5EF4-FFF2-40B4-BE49-F238E27FC236}">
              <a16:creationId xmlns:a16="http://schemas.microsoft.com/office/drawing/2014/main" id="{AA2F0186-568A-46E2-B63B-088019525DEC}"/>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2" name="Check Box 122" hidden="1">
          <a:extLst>
            <a:ext uri="{FF2B5EF4-FFF2-40B4-BE49-F238E27FC236}">
              <a16:creationId xmlns:a16="http://schemas.microsoft.com/office/drawing/2014/main" id="{7739B44C-C567-4294-8463-C16C463B528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3" name="Check Box 123" hidden="1">
          <a:extLst>
            <a:ext uri="{FF2B5EF4-FFF2-40B4-BE49-F238E27FC236}">
              <a16:creationId xmlns:a16="http://schemas.microsoft.com/office/drawing/2014/main" id="{83B64841-C65A-4BAF-B3F6-76DE5B4B232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4" name="Check Box 124" hidden="1">
          <a:extLst>
            <a:ext uri="{FF2B5EF4-FFF2-40B4-BE49-F238E27FC236}">
              <a16:creationId xmlns:a16="http://schemas.microsoft.com/office/drawing/2014/main" id="{FFD2EB17-47C5-4260-96A5-599D49174528}"/>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5" name="Check Box 125" hidden="1">
          <a:extLst>
            <a:ext uri="{FF2B5EF4-FFF2-40B4-BE49-F238E27FC236}">
              <a16:creationId xmlns:a16="http://schemas.microsoft.com/office/drawing/2014/main" id="{8B715A57-34C7-4F1C-9DEE-BDFFE7FD516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6" name="Check Box 126" hidden="1">
          <a:extLst>
            <a:ext uri="{FF2B5EF4-FFF2-40B4-BE49-F238E27FC236}">
              <a16:creationId xmlns:a16="http://schemas.microsoft.com/office/drawing/2014/main" id="{9EB4709A-D4C3-43B7-964B-A53A74D18045}"/>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50</xdr:row>
      <xdr:rowOff>1371600</xdr:rowOff>
    </xdr:from>
    <xdr:ext cx="381000" cy="228600"/>
    <xdr:sp macro="" textlink="">
      <xdr:nvSpPr>
        <xdr:cNvPr id="187" name="Check Box 127" hidden="1">
          <a:extLst>
            <a:ext uri="{FF2B5EF4-FFF2-40B4-BE49-F238E27FC236}">
              <a16:creationId xmlns:a16="http://schemas.microsoft.com/office/drawing/2014/main" id="{9A3883AE-BE0B-4718-AA47-417C7256409D}"/>
            </a:ext>
          </a:extLst>
        </xdr:cNvPr>
        <xdr:cNvSpPr/>
      </xdr:nvSpPr>
      <xdr:spPr bwMode="auto">
        <a:xfrm>
          <a:off x="191452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37</xdr:row>
          <xdr:rowOff>28575</xdr:rowOff>
        </xdr:from>
        <xdr:to>
          <xdr:col>11</xdr:col>
          <xdr:colOff>676275</xdr:colOff>
          <xdr:row>37</xdr:row>
          <xdr:rowOff>276225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37</xdr:row>
      <xdr:rowOff>1371600</xdr:rowOff>
    </xdr:from>
    <xdr:ext cx="381000" cy="381000"/>
    <xdr:sp macro="" textlink="">
      <xdr:nvSpPr>
        <xdr:cNvPr id="188" name="Check Box 28" hidden="1">
          <a:extLst>
            <a:ext uri="{FF2B5EF4-FFF2-40B4-BE49-F238E27FC236}">
              <a16:creationId xmlns:a16="http://schemas.microsoft.com/office/drawing/2014/main" id="{510C9571-4F99-4BE5-88EB-300888156B5F}"/>
            </a:ext>
          </a:extLst>
        </xdr:cNvPr>
        <xdr:cNvSpPr/>
      </xdr:nvSpPr>
      <xdr:spPr bwMode="auto">
        <a:xfrm>
          <a:off x="191452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38</xdr:row>
          <xdr:rowOff>28575</xdr:rowOff>
        </xdr:from>
        <xdr:to>
          <xdr:col>11</xdr:col>
          <xdr:colOff>676275</xdr:colOff>
          <xdr:row>38</xdr:row>
          <xdr:rowOff>276225</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38</xdr:row>
      <xdr:rowOff>1371600</xdr:rowOff>
    </xdr:from>
    <xdr:ext cx="381000" cy="381000"/>
    <xdr:sp macro="" textlink="">
      <xdr:nvSpPr>
        <xdr:cNvPr id="189" name="Check Box 28" hidden="1">
          <a:extLst>
            <a:ext uri="{FF2B5EF4-FFF2-40B4-BE49-F238E27FC236}">
              <a16:creationId xmlns:a16="http://schemas.microsoft.com/office/drawing/2014/main" id="{4DDE49BE-A208-4B5C-8E31-06A40B3E4DBD}"/>
            </a:ext>
          </a:extLst>
        </xdr:cNvPr>
        <xdr:cNvSpPr/>
      </xdr:nvSpPr>
      <xdr:spPr bwMode="auto">
        <a:xfrm>
          <a:off x="191452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39</xdr:row>
      <xdr:rowOff>1371600</xdr:rowOff>
    </xdr:from>
    <xdr:ext cx="381000" cy="381000"/>
    <xdr:sp macro="" textlink="">
      <xdr:nvSpPr>
        <xdr:cNvPr id="190" name="Check Box 28" hidden="1">
          <a:extLst>
            <a:ext uri="{FF2B5EF4-FFF2-40B4-BE49-F238E27FC236}">
              <a16:creationId xmlns:a16="http://schemas.microsoft.com/office/drawing/2014/main" id="{4C609053-6384-478D-899F-4EF08D5708A6}"/>
            </a:ext>
          </a:extLst>
        </xdr:cNvPr>
        <xdr:cNvSpPr/>
      </xdr:nvSpPr>
      <xdr:spPr bwMode="auto">
        <a:xfrm>
          <a:off x="191452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40</xdr:row>
      <xdr:rowOff>1371600</xdr:rowOff>
    </xdr:from>
    <xdr:ext cx="381000" cy="381000"/>
    <xdr:sp macro="" textlink="">
      <xdr:nvSpPr>
        <xdr:cNvPr id="191" name="Check Box 28" hidden="1">
          <a:extLst>
            <a:ext uri="{FF2B5EF4-FFF2-40B4-BE49-F238E27FC236}">
              <a16:creationId xmlns:a16="http://schemas.microsoft.com/office/drawing/2014/main" id="{3D4C4F95-9464-47F0-8B6B-1910E5C5469F}"/>
            </a:ext>
          </a:extLst>
        </xdr:cNvPr>
        <xdr:cNvSpPr/>
      </xdr:nvSpPr>
      <xdr:spPr bwMode="auto">
        <a:xfrm>
          <a:off x="191452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1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41</xdr:row>
      <xdr:rowOff>1371600</xdr:rowOff>
    </xdr:from>
    <xdr:ext cx="381000" cy="381000"/>
    <xdr:sp macro="" textlink="">
      <xdr:nvSpPr>
        <xdr:cNvPr id="25600" name="Check Box 28" hidden="1">
          <a:extLst>
            <a:ext uri="{FF2B5EF4-FFF2-40B4-BE49-F238E27FC236}">
              <a16:creationId xmlns:a16="http://schemas.microsoft.com/office/drawing/2014/main" id="{7F178ED9-CF94-4B06-90E1-F378B66247C7}"/>
            </a:ext>
          </a:extLst>
        </xdr:cNvPr>
        <xdr:cNvSpPr/>
      </xdr:nvSpPr>
      <xdr:spPr bwMode="auto">
        <a:xfrm>
          <a:off x="1914525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42</xdr:row>
          <xdr:rowOff>28575</xdr:rowOff>
        </xdr:from>
        <xdr:to>
          <xdr:col>11</xdr:col>
          <xdr:colOff>676275</xdr:colOff>
          <xdr:row>42</xdr:row>
          <xdr:rowOff>295275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1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43</xdr:row>
          <xdr:rowOff>28575</xdr:rowOff>
        </xdr:from>
        <xdr:to>
          <xdr:col>11</xdr:col>
          <xdr:colOff>676275</xdr:colOff>
          <xdr:row>43</xdr:row>
          <xdr:rowOff>276225</xdr:rowOff>
        </xdr:to>
        <xdr:sp macro="" textlink="">
          <xdr:nvSpPr>
            <xdr:cNvPr id="25607" name="Check Box 28" hidden="1">
              <a:extLst>
                <a:ext uri="{63B3BB69-23CF-44E3-9099-C40C66FF867C}">
                  <a14:compatExt spid="_x0000_s25607"/>
                </a:ext>
                <a:ext uri="{FF2B5EF4-FFF2-40B4-BE49-F238E27FC236}">
                  <a16:creationId xmlns:a16="http://schemas.microsoft.com/office/drawing/2014/main" id="{00000000-0008-0000-01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45</xdr:row>
          <xdr:rowOff>28575</xdr:rowOff>
        </xdr:from>
        <xdr:to>
          <xdr:col>11</xdr:col>
          <xdr:colOff>676275</xdr:colOff>
          <xdr:row>45</xdr:row>
          <xdr:rowOff>276225</xdr:rowOff>
        </xdr:to>
        <xdr:sp macro="" textlink="">
          <xdr:nvSpPr>
            <xdr:cNvPr id="25608" name="Check Box 7" hidden="1">
              <a:extLst>
                <a:ext uri="{63B3BB69-23CF-44E3-9099-C40C66FF867C}">
                  <a14:compatExt spid="_x0000_s25608"/>
                </a:ext>
                <a:ext uri="{FF2B5EF4-FFF2-40B4-BE49-F238E27FC236}">
                  <a16:creationId xmlns:a16="http://schemas.microsoft.com/office/drawing/2014/main" id="{00000000-0008-0000-01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332014</xdr:colOff>
      <xdr:row>45</xdr:row>
      <xdr:rowOff>27214</xdr:rowOff>
    </xdr:from>
    <xdr:to>
      <xdr:col>11</xdr:col>
      <xdr:colOff>665389</xdr:colOff>
      <xdr:row>45</xdr:row>
      <xdr:rowOff>287111</xdr:rowOff>
    </xdr:to>
    <xdr:sp macro="" textlink="">
      <xdr:nvSpPr>
        <xdr:cNvPr id="26889" name="Check Box 8" hidden="1">
          <a:extLst>
            <a:ext uri="{FF2B5EF4-FFF2-40B4-BE49-F238E27FC236}">
              <a16:creationId xmlns:a16="http://schemas.microsoft.com/office/drawing/2014/main" id="{00000000-0008-0000-0100-000009690000}"/>
            </a:ext>
          </a:extLst>
        </xdr:cNvPr>
        <xdr:cNvSpPr>
          <a:spLocks noRot="1"/>
        </xdr:cNvSpPr>
      </xdr:nvSpPr>
      <xdr:spPr>
        <a:xfrm>
          <a:off x="19126200" y="18516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44</xdr:row>
          <xdr:rowOff>28575</xdr:rowOff>
        </xdr:from>
        <xdr:to>
          <xdr:col>11</xdr:col>
          <xdr:colOff>676275</xdr:colOff>
          <xdr:row>44</xdr:row>
          <xdr:rowOff>276225</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1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48</xdr:row>
          <xdr:rowOff>28575</xdr:rowOff>
        </xdr:from>
        <xdr:to>
          <xdr:col>11</xdr:col>
          <xdr:colOff>676275</xdr:colOff>
          <xdr:row>48</xdr:row>
          <xdr:rowOff>276225</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1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45</xdr:row>
      <xdr:rowOff>23813</xdr:rowOff>
    </xdr:from>
    <xdr:to>
      <xdr:col>11</xdr:col>
      <xdr:colOff>665415</xdr:colOff>
      <xdr:row>45</xdr:row>
      <xdr:rowOff>287085</xdr:rowOff>
    </xdr:to>
    <xdr:sp macro="" textlink="">
      <xdr:nvSpPr>
        <xdr:cNvPr id="25612" name="Check Box 9" hidden="1">
          <a:extLst>
            <a:ext uri="{FF2B5EF4-FFF2-40B4-BE49-F238E27FC236}">
              <a16:creationId xmlns:a16="http://schemas.microsoft.com/office/drawing/2014/main" id="{05209F1D-E9FB-4F64-9A0B-79CFD0F76F46}"/>
            </a:ext>
          </a:extLst>
        </xdr:cNvPr>
        <xdr:cNvSpPr>
          <a:spLocks noRot="1"/>
        </xdr:cNvSpPr>
      </xdr:nvSpPr>
      <xdr:spPr>
        <a:xfrm>
          <a:off x="19126200" y="18516600"/>
          <a:ext cx="333375"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46</xdr:row>
          <xdr:rowOff>28575</xdr:rowOff>
        </xdr:from>
        <xdr:to>
          <xdr:col>11</xdr:col>
          <xdr:colOff>676275</xdr:colOff>
          <xdr:row>46</xdr:row>
          <xdr:rowOff>276225</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1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38</xdr:row>
          <xdr:rowOff>28575</xdr:rowOff>
        </xdr:from>
        <xdr:to>
          <xdr:col>11</xdr:col>
          <xdr:colOff>676275</xdr:colOff>
          <xdr:row>38</xdr:row>
          <xdr:rowOff>276225</xdr:rowOff>
        </xdr:to>
        <xdr:sp macro="" textlink="">
          <xdr:nvSpPr>
            <xdr:cNvPr id="26659" name="Check Box 13" hidden="1">
              <a:extLst>
                <a:ext uri="{63B3BB69-23CF-44E3-9099-C40C66FF867C}">
                  <a14:compatExt spid="_x0000_s25612"/>
                </a:ext>
                <a:ext uri="{FF2B5EF4-FFF2-40B4-BE49-F238E27FC236}">
                  <a16:creationId xmlns:a16="http://schemas.microsoft.com/office/drawing/2014/main" id="{00000000-0008-0000-01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48</xdr:row>
      <xdr:rowOff>23813</xdr:rowOff>
    </xdr:from>
    <xdr:to>
      <xdr:col>11</xdr:col>
      <xdr:colOff>665415</xdr:colOff>
      <xdr:row>48</xdr:row>
      <xdr:rowOff>287085</xdr:rowOff>
    </xdr:to>
    <xdr:sp macro="" textlink="">
      <xdr:nvSpPr>
        <xdr:cNvPr id="25615" name="Check Box 11" hidden="1">
          <a:extLst>
            <a:ext uri="{FF2B5EF4-FFF2-40B4-BE49-F238E27FC236}">
              <a16:creationId xmlns:a16="http://schemas.microsoft.com/office/drawing/2014/main" id="{CA2D9C51-E9C9-4B56-B565-431B315BF933}"/>
            </a:ext>
          </a:extLst>
        </xdr:cNvPr>
        <xdr:cNvSpPr>
          <a:spLocks noRot="1"/>
        </xdr:cNvSpPr>
      </xdr:nvSpPr>
      <xdr:spPr>
        <a:xfrm>
          <a:off x="19126200" y="20574000"/>
          <a:ext cx="333375" cy="266700"/>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47</xdr:row>
          <xdr:rowOff>28575</xdr:rowOff>
        </xdr:from>
        <xdr:to>
          <xdr:col>11</xdr:col>
          <xdr:colOff>676275</xdr:colOff>
          <xdr:row>47</xdr:row>
          <xdr:rowOff>276225</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1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50</xdr:row>
          <xdr:rowOff>28575</xdr:rowOff>
        </xdr:from>
        <xdr:to>
          <xdr:col>11</xdr:col>
          <xdr:colOff>676275</xdr:colOff>
          <xdr:row>50</xdr:row>
          <xdr:rowOff>276225</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1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51</xdr:row>
          <xdr:rowOff>28575</xdr:rowOff>
        </xdr:from>
        <xdr:to>
          <xdr:col>11</xdr:col>
          <xdr:colOff>676275</xdr:colOff>
          <xdr:row>51</xdr:row>
          <xdr:rowOff>295275</xdr:rowOff>
        </xdr:to>
        <xdr:sp macro="" textlink="">
          <xdr:nvSpPr>
            <xdr:cNvPr id="26667" name="Check Box 15" hidden="1">
              <a:extLst>
                <a:ext uri="{63B3BB69-23CF-44E3-9099-C40C66FF867C}">
                  <a14:compatExt spid="_x0000_s25615"/>
                </a:ext>
                <a:ext uri="{FF2B5EF4-FFF2-40B4-BE49-F238E27FC236}">
                  <a16:creationId xmlns:a16="http://schemas.microsoft.com/office/drawing/2014/main" id="{00000000-0008-0000-01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5619" name="Check Box 14" hidden="1">
              <a:extLst>
                <a:ext uri="{63B3BB69-23CF-44E3-9099-C40C66FF867C}">
                  <a14:compatExt spid="_x0000_s25619"/>
                </a:ext>
                <a:ext uri="{FF2B5EF4-FFF2-40B4-BE49-F238E27FC236}">
                  <a16:creationId xmlns:a16="http://schemas.microsoft.com/office/drawing/2014/main" id="{00000000-0008-0000-01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49</xdr:row>
          <xdr:rowOff>28575</xdr:rowOff>
        </xdr:from>
        <xdr:to>
          <xdr:col>11</xdr:col>
          <xdr:colOff>676275</xdr:colOff>
          <xdr:row>49</xdr:row>
          <xdr:rowOff>276225</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1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1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37</xdr:row>
          <xdr:rowOff>28575</xdr:rowOff>
        </xdr:from>
        <xdr:to>
          <xdr:col>12</xdr:col>
          <xdr:colOff>657225</xdr:colOff>
          <xdr:row>37</xdr:row>
          <xdr:rowOff>276225</xdr:rowOff>
        </xdr:to>
        <xdr:sp macro="" textlink="">
          <xdr:nvSpPr>
            <xdr:cNvPr id="25618" name="Check Box 17" hidden="1">
              <a:extLst>
                <a:ext uri="{63B3BB69-23CF-44E3-9099-C40C66FF867C}">
                  <a14:compatExt spid="_x0000_s25618"/>
                </a:ext>
                <a:ext uri="{FF2B5EF4-FFF2-40B4-BE49-F238E27FC236}">
                  <a16:creationId xmlns:a16="http://schemas.microsoft.com/office/drawing/2014/main" id="{00000000-0008-0000-01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332014</xdr:colOff>
      <xdr:row>40</xdr:row>
      <xdr:rowOff>27214</xdr:rowOff>
    </xdr:from>
    <xdr:to>
      <xdr:col>11</xdr:col>
      <xdr:colOff>665389</xdr:colOff>
      <xdr:row>40</xdr:row>
      <xdr:rowOff>287111</xdr:rowOff>
    </xdr:to>
    <xdr:sp macro="" textlink="">
      <xdr:nvSpPr>
        <xdr:cNvPr id="26892" name="Check Box 19" hidden="1">
          <a:extLst>
            <a:ext uri="{FF2B5EF4-FFF2-40B4-BE49-F238E27FC236}">
              <a16:creationId xmlns:a16="http://schemas.microsoft.com/office/drawing/2014/main" id="{00000000-0008-0000-0100-00000C690000}"/>
            </a:ext>
          </a:extLst>
        </xdr:cNvPr>
        <xdr:cNvSpPr>
          <a:spLocks noRot="1"/>
        </xdr:cNvSpPr>
      </xdr:nvSpPr>
      <xdr:spPr>
        <a:xfrm>
          <a:off x="19126200" y="15087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25624" name="Check Box 18" hidden="1">
              <a:extLst>
                <a:ext uri="{63B3BB69-23CF-44E3-9099-C40C66FF867C}">
                  <a14:compatExt spid="_x0000_s25624"/>
                </a:ext>
                <a:ext uri="{FF2B5EF4-FFF2-40B4-BE49-F238E27FC236}">
                  <a16:creationId xmlns:a16="http://schemas.microsoft.com/office/drawing/2014/main" id="{00000000-0008-0000-01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1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323850</xdr:colOff>
      <xdr:row>38</xdr:row>
      <xdr:rowOff>19050</xdr:rowOff>
    </xdr:from>
    <xdr:to>
      <xdr:col>11</xdr:col>
      <xdr:colOff>668705</xdr:colOff>
      <xdr:row>38</xdr:row>
      <xdr:rowOff>283795</xdr:rowOff>
    </xdr:to>
    <xdr:sp macro="" textlink="" fLocksText="0">
      <xdr:nvSpPr>
        <xdr:cNvPr id="25626" name="Check Box 19" hidden="1">
          <a:extLst>
            <a:ext uri="{FF2B5EF4-FFF2-40B4-BE49-F238E27FC236}">
              <a16:creationId xmlns:a16="http://schemas.microsoft.com/office/drawing/2014/main" id="{C82BA6CA-228B-4EB1-A5AB-F13762F99F6E}"/>
            </a:ext>
          </a:extLst>
        </xdr:cNvPr>
        <xdr:cNvSpPr>
          <a:spLocks noRot="1"/>
        </xdr:cNvSpPr>
      </xdr:nvSpPr>
      <xdr:spPr>
        <a:xfrm>
          <a:off x="191166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00000000-0008-0000-01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5622" name="Check Box 36" hidden="1">
              <a:extLst>
                <a:ext uri="{63B3BB69-23CF-44E3-9099-C40C66FF867C}">
                  <a14:compatExt spid="_x0000_s25622"/>
                </a:ext>
                <a:ext uri="{FF2B5EF4-FFF2-40B4-BE49-F238E27FC236}">
                  <a16:creationId xmlns:a16="http://schemas.microsoft.com/office/drawing/2014/main" id="{00000000-0008-0000-0100-00001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44</xdr:row>
          <xdr:rowOff>28575</xdr:rowOff>
        </xdr:from>
        <xdr:to>
          <xdr:col>12</xdr:col>
          <xdr:colOff>657225</xdr:colOff>
          <xdr:row>44</xdr:row>
          <xdr:rowOff>276225</xdr:rowOff>
        </xdr:to>
        <xdr:sp macro="" textlink="">
          <xdr:nvSpPr>
            <xdr:cNvPr id="25629" name="Check Box 22" hidden="1">
              <a:extLst>
                <a:ext uri="{63B3BB69-23CF-44E3-9099-C40C66FF867C}">
                  <a14:compatExt spid="_x0000_s25629"/>
                </a:ext>
                <a:ext uri="{FF2B5EF4-FFF2-40B4-BE49-F238E27FC236}">
                  <a16:creationId xmlns:a16="http://schemas.microsoft.com/office/drawing/2014/main" id="{00000000-0008-0000-0100-00001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00000000-0008-0000-01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332014</xdr:colOff>
      <xdr:row>39</xdr:row>
      <xdr:rowOff>27214</xdr:rowOff>
    </xdr:from>
    <xdr:to>
      <xdr:col>12</xdr:col>
      <xdr:colOff>668111</xdr:colOff>
      <xdr:row>39</xdr:row>
      <xdr:rowOff>287111</xdr:rowOff>
    </xdr:to>
    <xdr:sp macro="" textlink="">
      <xdr:nvSpPr>
        <xdr:cNvPr id="26893" name="Check Box 24" hidden="1">
          <a:extLst>
            <a:ext uri="{FF2B5EF4-FFF2-40B4-BE49-F238E27FC236}">
              <a16:creationId xmlns:a16="http://schemas.microsoft.com/office/drawing/2014/main" id="{00000000-0008-0000-0100-00000D690000}"/>
            </a:ext>
          </a:extLst>
        </xdr:cNvPr>
        <xdr:cNvSpPr>
          <a:spLocks noRot="1"/>
        </xdr:cNvSpPr>
      </xdr:nvSpPr>
      <xdr:spPr>
        <a:xfrm>
          <a:off x="19983450" y="144018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48</xdr:row>
          <xdr:rowOff>28575</xdr:rowOff>
        </xdr:from>
        <xdr:to>
          <xdr:col>12</xdr:col>
          <xdr:colOff>657225</xdr:colOff>
          <xdr:row>48</xdr:row>
          <xdr:rowOff>276225</xdr:rowOff>
        </xdr:to>
        <xdr:sp macro="" textlink="">
          <xdr:nvSpPr>
            <xdr:cNvPr id="25625" name="Check Box 21" hidden="1">
              <a:extLst>
                <a:ext uri="{63B3BB69-23CF-44E3-9099-C40C66FF867C}">
                  <a14:compatExt spid="_x0000_s25625"/>
                </a:ext>
                <a:ext uri="{FF2B5EF4-FFF2-40B4-BE49-F238E27FC236}">
                  <a16:creationId xmlns:a16="http://schemas.microsoft.com/office/drawing/2014/main" id="{00000000-0008-0000-0100-00001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6671" name="Check Box 37" hidden="1">
              <a:extLst>
                <a:ext uri="{63B3BB69-23CF-44E3-9099-C40C66FF867C}">
                  <a14:compatExt spid="_x0000_s25626"/>
                </a:ext>
                <a:ext uri="{FF2B5EF4-FFF2-40B4-BE49-F238E27FC236}">
                  <a16:creationId xmlns:a16="http://schemas.microsoft.com/office/drawing/2014/main" id="{00000000-0008-0000-01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42</xdr:row>
          <xdr:rowOff>28575</xdr:rowOff>
        </xdr:from>
        <xdr:to>
          <xdr:col>12</xdr:col>
          <xdr:colOff>657225</xdr:colOff>
          <xdr:row>42</xdr:row>
          <xdr:rowOff>295275</xdr:rowOff>
        </xdr:to>
        <xdr:sp macro="" textlink="">
          <xdr:nvSpPr>
            <xdr:cNvPr id="25627" name="Check Box 38" hidden="1">
              <a:extLst>
                <a:ext uri="{63B3BB69-23CF-44E3-9099-C40C66FF867C}">
                  <a14:compatExt spid="_x0000_s25627"/>
                </a:ext>
                <a:ext uri="{FF2B5EF4-FFF2-40B4-BE49-F238E27FC236}">
                  <a16:creationId xmlns:a16="http://schemas.microsoft.com/office/drawing/2014/main" id="{00000000-0008-0000-0100-00001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43</xdr:row>
          <xdr:rowOff>28575</xdr:rowOff>
        </xdr:from>
        <xdr:to>
          <xdr:col>12</xdr:col>
          <xdr:colOff>657225</xdr:colOff>
          <xdr:row>43</xdr:row>
          <xdr:rowOff>276225</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00000000-0008-0000-01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332014</xdr:colOff>
      <xdr:row>44</xdr:row>
      <xdr:rowOff>27214</xdr:rowOff>
    </xdr:from>
    <xdr:to>
      <xdr:col>12</xdr:col>
      <xdr:colOff>668111</xdr:colOff>
      <xdr:row>44</xdr:row>
      <xdr:rowOff>287111</xdr:rowOff>
    </xdr:to>
    <xdr:sp macro="" textlink="">
      <xdr:nvSpPr>
        <xdr:cNvPr id="26895" name="Check Box 29" hidden="1">
          <a:extLst>
            <a:ext uri="{FF2B5EF4-FFF2-40B4-BE49-F238E27FC236}">
              <a16:creationId xmlns:a16="http://schemas.microsoft.com/office/drawing/2014/main" id="{00000000-0008-0000-0100-00000F690000}"/>
            </a:ext>
          </a:extLst>
        </xdr:cNvPr>
        <xdr:cNvSpPr>
          <a:spLocks noRot="1"/>
        </xdr:cNvSpPr>
      </xdr:nvSpPr>
      <xdr:spPr>
        <a:xfrm>
          <a:off x="19983450" y="178308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5630" name="Check Box 30" hidden="1">
              <a:extLst>
                <a:ext uri="{63B3BB69-23CF-44E3-9099-C40C66FF867C}">
                  <a14:compatExt spid="_x0000_s25630"/>
                </a:ext>
                <a:ext uri="{FF2B5EF4-FFF2-40B4-BE49-F238E27FC236}">
                  <a16:creationId xmlns:a16="http://schemas.microsoft.com/office/drawing/2014/main" id="{00000000-0008-0000-0100-00001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46</xdr:row>
          <xdr:rowOff>28575</xdr:rowOff>
        </xdr:from>
        <xdr:to>
          <xdr:col>12</xdr:col>
          <xdr:colOff>657225</xdr:colOff>
          <xdr:row>46</xdr:row>
          <xdr:rowOff>276225</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00000000-0008-0000-01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47</xdr:row>
          <xdr:rowOff>28575</xdr:rowOff>
        </xdr:from>
        <xdr:to>
          <xdr:col>12</xdr:col>
          <xdr:colOff>657225</xdr:colOff>
          <xdr:row>47</xdr:row>
          <xdr:rowOff>276225</xdr:rowOff>
        </xdr:to>
        <xdr:sp macro="" textlink="">
          <xdr:nvSpPr>
            <xdr:cNvPr id="25632" name="Check Box 32" hidden="1">
              <a:extLst>
                <a:ext uri="{63B3BB69-23CF-44E3-9099-C40C66FF867C}">
                  <a14:compatExt spid="_x0000_s25632"/>
                </a:ext>
                <a:ext uri="{FF2B5EF4-FFF2-40B4-BE49-F238E27FC236}">
                  <a16:creationId xmlns:a16="http://schemas.microsoft.com/office/drawing/2014/main" id="{00000000-0008-0000-0100-00002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5640" name="Check Box 32" hidden="1">
              <a:extLst>
                <a:ext uri="{63B3BB69-23CF-44E3-9099-C40C66FF867C}">
                  <a14:compatExt spid="_x0000_s25640"/>
                </a:ext>
                <a:ext uri="{FF2B5EF4-FFF2-40B4-BE49-F238E27FC236}">
                  <a16:creationId xmlns:a16="http://schemas.microsoft.com/office/drawing/2014/main" id="{00000000-0008-0000-0100-00002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49</xdr:row>
          <xdr:rowOff>28575</xdr:rowOff>
        </xdr:from>
        <xdr:to>
          <xdr:col>12</xdr:col>
          <xdr:colOff>657225</xdr:colOff>
          <xdr:row>49</xdr:row>
          <xdr:rowOff>276225</xdr:rowOff>
        </xdr:to>
        <xdr:sp macro="" textlink="">
          <xdr:nvSpPr>
            <xdr:cNvPr id="25633" name="Check Box 33" hidden="1">
              <a:extLst>
                <a:ext uri="{63B3BB69-23CF-44E3-9099-C40C66FF867C}">
                  <a14:compatExt spid="_x0000_s25633"/>
                </a:ext>
                <a:ext uri="{FF2B5EF4-FFF2-40B4-BE49-F238E27FC236}">
                  <a16:creationId xmlns:a16="http://schemas.microsoft.com/office/drawing/2014/main" id="{00000000-0008-0000-0100-00002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5634" name="Check Box 23" hidden="1">
              <a:extLst>
                <a:ext uri="{63B3BB69-23CF-44E3-9099-C40C66FF867C}">
                  <a14:compatExt spid="_x0000_s25634"/>
                </a:ext>
                <a:ext uri="{FF2B5EF4-FFF2-40B4-BE49-F238E27FC236}">
                  <a16:creationId xmlns:a16="http://schemas.microsoft.com/office/drawing/2014/main" id="{00000000-0008-0000-0100-00002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51</xdr:row>
          <xdr:rowOff>28575</xdr:rowOff>
        </xdr:from>
        <xdr:to>
          <xdr:col>12</xdr:col>
          <xdr:colOff>657225</xdr:colOff>
          <xdr:row>51</xdr:row>
          <xdr:rowOff>295275</xdr:rowOff>
        </xdr:to>
        <xdr:sp macro="" textlink="">
          <xdr:nvSpPr>
            <xdr:cNvPr id="25635" name="Check Box 35" hidden="1">
              <a:extLst>
                <a:ext uri="{63B3BB69-23CF-44E3-9099-C40C66FF867C}">
                  <a14:compatExt spid="_x0000_s25635"/>
                </a:ext>
                <a:ext uri="{FF2B5EF4-FFF2-40B4-BE49-F238E27FC236}">
                  <a16:creationId xmlns:a16="http://schemas.microsoft.com/office/drawing/2014/main" id="{00000000-0008-0000-0100-00002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5636" name="Check Box 36" hidden="1">
              <a:extLst>
                <a:ext uri="{63B3BB69-23CF-44E3-9099-C40C66FF867C}">
                  <a14:compatExt spid="_x0000_s25636"/>
                </a:ext>
                <a:ext uri="{FF2B5EF4-FFF2-40B4-BE49-F238E27FC236}">
                  <a16:creationId xmlns:a16="http://schemas.microsoft.com/office/drawing/2014/main" id="{00000000-0008-0000-0100-00002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25637" name="Check Box 39" hidden="1">
              <a:extLst>
                <a:ext uri="{63B3BB69-23CF-44E3-9099-C40C66FF867C}">
                  <a14:compatExt spid="_x0000_s25637"/>
                </a:ext>
                <a:ext uri="{FF2B5EF4-FFF2-40B4-BE49-F238E27FC236}">
                  <a16:creationId xmlns:a16="http://schemas.microsoft.com/office/drawing/2014/main" id="{00000000-0008-0000-0100-00002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25638" name="Check Box 40" hidden="1">
              <a:extLst>
                <a:ext uri="{63B3BB69-23CF-44E3-9099-C40C66FF867C}">
                  <a14:compatExt spid="_x0000_s25638"/>
                </a:ext>
                <a:ext uri="{FF2B5EF4-FFF2-40B4-BE49-F238E27FC236}">
                  <a16:creationId xmlns:a16="http://schemas.microsoft.com/office/drawing/2014/main" id="{00000000-0008-0000-0100-00002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5639" name="Check Box 41" hidden="1">
              <a:extLst>
                <a:ext uri="{63B3BB69-23CF-44E3-9099-C40C66FF867C}">
                  <a14:compatExt spid="_x0000_s25639"/>
                </a:ext>
                <a:ext uri="{FF2B5EF4-FFF2-40B4-BE49-F238E27FC236}">
                  <a16:creationId xmlns:a16="http://schemas.microsoft.com/office/drawing/2014/main" id="{00000000-0008-0000-0100-00002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332014</xdr:colOff>
      <xdr:row>40</xdr:row>
      <xdr:rowOff>27214</xdr:rowOff>
    </xdr:from>
    <xdr:to>
      <xdr:col>12</xdr:col>
      <xdr:colOff>668111</xdr:colOff>
      <xdr:row>40</xdr:row>
      <xdr:rowOff>287111</xdr:rowOff>
    </xdr:to>
    <xdr:sp macro="" textlink="">
      <xdr:nvSpPr>
        <xdr:cNvPr id="26896" name="Check Box 40" hidden="1">
          <a:extLst>
            <a:ext uri="{FF2B5EF4-FFF2-40B4-BE49-F238E27FC236}">
              <a16:creationId xmlns:a16="http://schemas.microsoft.com/office/drawing/2014/main" id="{00000000-0008-0000-0100-000010690000}"/>
            </a:ext>
          </a:extLst>
        </xdr:cNvPr>
        <xdr:cNvSpPr>
          <a:spLocks noRot="1"/>
        </xdr:cNvSpPr>
      </xdr:nvSpPr>
      <xdr:spPr>
        <a:xfrm>
          <a:off x="19983450" y="15087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5641" name="Check Box 41" hidden="1">
              <a:extLst>
                <a:ext uri="{63B3BB69-23CF-44E3-9099-C40C66FF867C}">
                  <a14:compatExt spid="_x0000_s25641"/>
                </a:ext>
                <a:ext uri="{FF2B5EF4-FFF2-40B4-BE49-F238E27FC236}">
                  <a16:creationId xmlns:a16="http://schemas.microsoft.com/office/drawing/2014/main" id="{00000000-0008-0000-0100-00002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43</xdr:row>
          <xdr:rowOff>28575</xdr:rowOff>
        </xdr:from>
        <xdr:to>
          <xdr:col>13</xdr:col>
          <xdr:colOff>657225</xdr:colOff>
          <xdr:row>43</xdr:row>
          <xdr:rowOff>276225</xdr:rowOff>
        </xdr:to>
        <xdr:sp macro="" textlink="">
          <xdr:nvSpPr>
            <xdr:cNvPr id="25642" name="Check Box 25" hidden="1">
              <a:extLst>
                <a:ext uri="{63B3BB69-23CF-44E3-9099-C40C66FF867C}">
                  <a14:compatExt spid="_x0000_s25642"/>
                </a:ext>
                <a:ext uri="{FF2B5EF4-FFF2-40B4-BE49-F238E27FC236}">
                  <a16:creationId xmlns:a16="http://schemas.microsoft.com/office/drawing/2014/main" id="{00000000-0008-0000-0100-00002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5643" name="Check Box 43" hidden="1">
              <a:extLst>
                <a:ext uri="{63B3BB69-23CF-44E3-9099-C40C66FF867C}">
                  <a14:compatExt spid="_x0000_s25643"/>
                </a:ext>
                <a:ext uri="{FF2B5EF4-FFF2-40B4-BE49-F238E27FC236}">
                  <a16:creationId xmlns:a16="http://schemas.microsoft.com/office/drawing/2014/main" id="{00000000-0008-0000-0100-00002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46</xdr:row>
          <xdr:rowOff>28575</xdr:rowOff>
        </xdr:from>
        <xdr:to>
          <xdr:col>13</xdr:col>
          <xdr:colOff>657225</xdr:colOff>
          <xdr:row>46</xdr:row>
          <xdr:rowOff>276225</xdr:rowOff>
        </xdr:to>
        <xdr:sp macro="" textlink="">
          <xdr:nvSpPr>
            <xdr:cNvPr id="25652" name="Check Box 42" hidden="1">
              <a:extLst>
                <a:ext uri="{63B3BB69-23CF-44E3-9099-C40C66FF867C}">
                  <a14:compatExt spid="_x0000_s25652"/>
                </a:ext>
                <a:ext uri="{FF2B5EF4-FFF2-40B4-BE49-F238E27FC236}">
                  <a16:creationId xmlns:a16="http://schemas.microsoft.com/office/drawing/2014/main" id="{00000000-0008-0000-0100-00003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5644" name="Check Box 44" hidden="1">
              <a:extLst>
                <a:ext uri="{63B3BB69-23CF-44E3-9099-C40C66FF867C}">
                  <a14:compatExt spid="_x0000_s25644"/>
                </a:ext>
                <a:ext uri="{FF2B5EF4-FFF2-40B4-BE49-F238E27FC236}">
                  <a16:creationId xmlns:a16="http://schemas.microsoft.com/office/drawing/2014/main" id="{00000000-0008-0000-0100-00002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37</xdr:row>
          <xdr:rowOff>28575</xdr:rowOff>
        </xdr:from>
        <xdr:to>
          <xdr:col>13</xdr:col>
          <xdr:colOff>657225</xdr:colOff>
          <xdr:row>37</xdr:row>
          <xdr:rowOff>276225</xdr:rowOff>
        </xdr:to>
        <xdr:sp macro="" textlink="">
          <xdr:nvSpPr>
            <xdr:cNvPr id="25645" name="Check Box 45" hidden="1">
              <a:extLst>
                <a:ext uri="{63B3BB69-23CF-44E3-9099-C40C66FF867C}">
                  <a14:compatExt spid="_x0000_s25645"/>
                </a:ext>
                <a:ext uri="{FF2B5EF4-FFF2-40B4-BE49-F238E27FC236}">
                  <a16:creationId xmlns:a16="http://schemas.microsoft.com/office/drawing/2014/main" id="{00000000-0008-0000-0100-00002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38</xdr:row>
          <xdr:rowOff>28575</xdr:rowOff>
        </xdr:from>
        <xdr:to>
          <xdr:col>13</xdr:col>
          <xdr:colOff>657225</xdr:colOff>
          <xdr:row>38</xdr:row>
          <xdr:rowOff>276225</xdr:rowOff>
        </xdr:to>
        <xdr:sp macro="" textlink="">
          <xdr:nvSpPr>
            <xdr:cNvPr id="25646" name="Check Box 46" hidden="1">
              <a:extLst>
                <a:ext uri="{63B3BB69-23CF-44E3-9099-C40C66FF867C}">
                  <a14:compatExt spid="_x0000_s25646"/>
                </a:ext>
                <a:ext uri="{FF2B5EF4-FFF2-40B4-BE49-F238E27FC236}">
                  <a16:creationId xmlns:a16="http://schemas.microsoft.com/office/drawing/2014/main" id="{00000000-0008-0000-0100-00002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25647" name="Check Box 47" hidden="1">
              <a:extLst>
                <a:ext uri="{63B3BB69-23CF-44E3-9099-C40C66FF867C}">
                  <a14:compatExt spid="_x0000_s25647"/>
                </a:ext>
                <a:ext uri="{FF2B5EF4-FFF2-40B4-BE49-F238E27FC236}">
                  <a16:creationId xmlns:a16="http://schemas.microsoft.com/office/drawing/2014/main" id="{00000000-0008-0000-0100-00002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5648" name="Check Box 48" hidden="1">
              <a:extLst>
                <a:ext uri="{63B3BB69-23CF-44E3-9099-C40C66FF867C}">
                  <a14:compatExt spid="_x0000_s25648"/>
                </a:ext>
                <a:ext uri="{FF2B5EF4-FFF2-40B4-BE49-F238E27FC236}">
                  <a16:creationId xmlns:a16="http://schemas.microsoft.com/office/drawing/2014/main" id="{00000000-0008-0000-0100-00003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5649" name="Check Box 49" hidden="1">
              <a:extLst>
                <a:ext uri="{63B3BB69-23CF-44E3-9099-C40C66FF867C}">
                  <a14:compatExt spid="_x0000_s25649"/>
                </a:ext>
                <a:ext uri="{FF2B5EF4-FFF2-40B4-BE49-F238E27FC236}">
                  <a16:creationId xmlns:a16="http://schemas.microsoft.com/office/drawing/2014/main" id="{00000000-0008-0000-0100-00003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42</xdr:row>
          <xdr:rowOff>28575</xdr:rowOff>
        </xdr:from>
        <xdr:to>
          <xdr:col>13</xdr:col>
          <xdr:colOff>657225</xdr:colOff>
          <xdr:row>42</xdr:row>
          <xdr:rowOff>295275</xdr:rowOff>
        </xdr:to>
        <xdr:sp macro="" textlink="">
          <xdr:nvSpPr>
            <xdr:cNvPr id="25650" name="Check Box 50" hidden="1">
              <a:extLst>
                <a:ext uri="{63B3BB69-23CF-44E3-9099-C40C66FF867C}">
                  <a14:compatExt spid="_x0000_s25650"/>
                </a:ext>
                <a:ext uri="{FF2B5EF4-FFF2-40B4-BE49-F238E27FC236}">
                  <a16:creationId xmlns:a16="http://schemas.microsoft.com/office/drawing/2014/main" id="{00000000-0008-0000-0100-00003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5660" name="Check Box 50" hidden="1">
              <a:extLst>
                <a:ext uri="{63B3BB69-23CF-44E3-9099-C40C66FF867C}">
                  <a14:compatExt spid="_x0000_s25660"/>
                </a:ext>
                <a:ext uri="{FF2B5EF4-FFF2-40B4-BE49-F238E27FC236}">
                  <a16:creationId xmlns:a16="http://schemas.microsoft.com/office/drawing/2014/main" id="{00000000-0008-0000-0100-00003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44</xdr:row>
          <xdr:rowOff>28575</xdr:rowOff>
        </xdr:from>
        <xdr:to>
          <xdr:col>13</xdr:col>
          <xdr:colOff>657225</xdr:colOff>
          <xdr:row>44</xdr:row>
          <xdr:rowOff>276225</xdr:rowOff>
        </xdr:to>
        <xdr:sp macro="" textlink="">
          <xdr:nvSpPr>
            <xdr:cNvPr id="25651" name="Check Box 51" hidden="1">
              <a:extLst>
                <a:ext uri="{63B3BB69-23CF-44E3-9099-C40C66FF867C}">
                  <a14:compatExt spid="_x0000_s25651"/>
                </a:ext>
                <a:ext uri="{FF2B5EF4-FFF2-40B4-BE49-F238E27FC236}">
                  <a16:creationId xmlns:a16="http://schemas.microsoft.com/office/drawing/2014/main" id="{00000000-0008-0000-0100-00003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323850</xdr:colOff>
      <xdr:row>41</xdr:row>
      <xdr:rowOff>19050</xdr:rowOff>
    </xdr:from>
    <xdr:to>
      <xdr:col>11</xdr:col>
      <xdr:colOff>668705</xdr:colOff>
      <xdr:row>41</xdr:row>
      <xdr:rowOff>283795</xdr:rowOff>
    </xdr:to>
    <xdr:sp macro="" textlink="" fLocksText="0">
      <xdr:nvSpPr>
        <xdr:cNvPr id="25662" name="Check Box 27" hidden="1">
          <a:extLst>
            <a:ext uri="{FF2B5EF4-FFF2-40B4-BE49-F238E27FC236}">
              <a16:creationId xmlns:a16="http://schemas.microsoft.com/office/drawing/2014/main" id="{2702D3E8-2850-4D76-8B7A-4AE75B42BF3C}"/>
            </a:ext>
          </a:extLst>
        </xdr:cNvPr>
        <xdr:cNvSpPr>
          <a:spLocks noRot="1"/>
        </xdr:cNvSpPr>
      </xdr:nvSpPr>
      <xdr:spPr>
        <a:xfrm>
          <a:off x="191166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13</xdr:col>
      <xdr:colOff>332014</xdr:colOff>
      <xdr:row>46</xdr:row>
      <xdr:rowOff>27214</xdr:rowOff>
    </xdr:from>
    <xdr:to>
      <xdr:col>13</xdr:col>
      <xdr:colOff>668111</xdr:colOff>
      <xdr:row>46</xdr:row>
      <xdr:rowOff>287111</xdr:rowOff>
    </xdr:to>
    <xdr:sp macro="" textlink="">
      <xdr:nvSpPr>
        <xdr:cNvPr id="26897" name="Check Box 52" hidden="1">
          <a:extLst>
            <a:ext uri="{FF2B5EF4-FFF2-40B4-BE49-F238E27FC236}">
              <a16:creationId xmlns:a16="http://schemas.microsoft.com/office/drawing/2014/main" id="{00000000-0008-0000-0100-000011690000}"/>
            </a:ext>
          </a:extLst>
        </xdr:cNvPr>
        <xdr:cNvSpPr>
          <a:spLocks noRot="1"/>
        </xdr:cNvSpPr>
      </xdr:nvSpPr>
      <xdr:spPr>
        <a:xfrm>
          <a:off x="20840700" y="192024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11</xdr:col>
      <xdr:colOff>323850</xdr:colOff>
      <xdr:row>41</xdr:row>
      <xdr:rowOff>19050</xdr:rowOff>
    </xdr:from>
    <xdr:to>
      <xdr:col>11</xdr:col>
      <xdr:colOff>668705</xdr:colOff>
      <xdr:row>41</xdr:row>
      <xdr:rowOff>283795</xdr:rowOff>
    </xdr:to>
    <xdr:sp macro="" textlink="" fLocksText="0">
      <xdr:nvSpPr>
        <xdr:cNvPr id="25664" name="Check Box 28" hidden="1">
          <a:extLst>
            <a:ext uri="{FF2B5EF4-FFF2-40B4-BE49-F238E27FC236}">
              <a16:creationId xmlns:a16="http://schemas.microsoft.com/office/drawing/2014/main" id="{0875FE38-92FE-4AC3-8BBF-A689F29D8A6D}"/>
            </a:ext>
          </a:extLst>
        </xdr:cNvPr>
        <xdr:cNvSpPr>
          <a:spLocks noRot="1"/>
        </xdr:cNvSpPr>
      </xdr:nvSpPr>
      <xdr:spPr>
        <a:xfrm>
          <a:off x="191166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48</xdr:row>
          <xdr:rowOff>28575</xdr:rowOff>
        </xdr:from>
        <xdr:to>
          <xdr:col>13</xdr:col>
          <xdr:colOff>657225</xdr:colOff>
          <xdr:row>48</xdr:row>
          <xdr:rowOff>276225</xdr:rowOff>
        </xdr:to>
        <xdr:sp macro="" textlink="">
          <xdr:nvSpPr>
            <xdr:cNvPr id="25653" name="Check Box 53" hidden="1">
              <a:extLst>
                <a:ext uri="{63B3BB69-23CF-44E3-9099-C40C66FF867C}">
                  <a14:compatExt spid="_x0000_s25653"/>
                </a:ext>
                <a:ext uri="{FF2B5EF4-FFF2-40B4-BE49-F238E27FC236}">
                  <a16:creationId xmlns:a16="http://schemas.microsoft.com/office/drawing/2014/main" id="{00000000-0008-0000-0100-00003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49</xdr:row>
          <xdr:rowOff>28575</xdr:rowOff>
        </xdr:from>
        <xdr:to>
          <xdr:col>13</xdr:col>
          <xdr:colOff>657225</xdr:colOff>
          <xdr:row>49</xdr:row>
          <xdr:rowOff>276225</xdr:rowOff>
        </xdr:to>
        <xdr:sp macro="" textlink="">
          <xdr:nvSpPr>
            <xdr:cNvPr id="25654" name="Check Box 54" hidden="1">
              <a:extLst>
                <a:ext uri="{63B3BB69-23CF-44E3-9099-C40C66FF867C}">
                  <a14:compatExt spid="_x0000_s25654"/>
                </a:ext>
                <a:ext uri="{FF2B5EF4-FFF2-40B4-BE49-F238E27FC236}">
                  <a16:creationId xmlns:a16="http://schemas.microsoft.com/office/drawing/2014/main" id="{00000000-0008-0000-0100-00003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50</xdr:row>
          <xdr:rowOff>28575</xdr:rowOff>
        </xdr:from>
        <xdr:to>
          <xdr:col>13</xdr:col>
          <xdr:colOff>657225</xdr:colOff>
          <xdr:row>50</xdr:row>
          <xdr:rowOff>276225</xdr:rowOff>
        </xdr:to>
        <xdr:sp macro="" textlink="">
          <xdr:nvSpPr>
            <xdr:cNvPr id="25655" name="Check Box 55" hidden="1">
              <a:extLst>
                <a:ext uri="{63B3BB69-23CF-44E3-9099-C40C66FF867C}">
                  <a14:compatExt spid="_x0000_s25655"/>
                </a:ext>
                <a:ext uri="{FF2B5EF4-FFF2-40B4-BE49-F238E27FC236}">
                  <a16:creationId xmlns:a16="http://schemas.microsoft.com/office/drawing/2014/main" id="{00000000-0008-0000-0100-00003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51</xdr:row>
          <xdr:rowOff>28575</xdr:rowOff>
        </xdr:from>
        <xdr:to>
          <xdr:col>13</xdr:col>
          <xdr:colOff>657225</xdr:colOff>
          <xdr:row>51</xdr:row>
          <xdr:rowOff>295275</xdr:rowOff>
        </xdr:to>
        <xdr:sp macro="" textlink="">
          <xdr:nvSpPr>
            <xdr:cNvPr id="25656" name="Check Box 56" hidden="1">
              <a:extLst>
                <a:ext uri="{63B3BB69-23CF-44E3-9099-C40C66FF867C}">
                  <a14:compatExt spid="_x0000_s25656"/>
                </a:ext>
                <a:ext uri="{FF2B5EF4-FFF2-40B4-BE49-F238E27FC236}">
                  <a16:creationId xmlns:a16="http://schemas.microsoft.com/office/drawing/2014/main" id="{00000000-0008-0000-0100-00003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38</xdr:row>
          <xdr:rowOff>28575</xdr:rowOff>
        </xdr:from>
        <xdr:to>
          <xdr:col>13</xdr:col>
          <xdr:colOff>657225</xdr:colOff>
          <xdr:row>38</xdr:row>
          <xdr:rowOff>276225</xdr:rowOff>
        </xdr:to>
        <xdr:sp macro="" textlink="">
          <xdr:nvSpPr>
            <xdr:cNvPr id="25657" name="Check Box 57" hidden="1">
              <a:extLst>
                <a:ext uri="{63B3BB69-23CF-44E3-9099-C40C66FF867C}">
                  <a14:compatExt spid="_x0000_s25657"/>
                </a:ext>
                <a:ext uri="{FF2B5EF4-FFF2-40B4-BE49-F238E27FC236}">
                  <a16:creationId xmlns:a16="http://schemas.microsoft.com/office/drawing/2014/main" id="{00000000-0008-0000-0100-00003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25658" name="Check Box 58" hidden="1">
              <a:extLst>
                <a:ext uri="{63B3BB69-23CF-44E3-9099-C40C66FF867C}">
                  <a14:compatExt spid="_x0000_s25658"/>
                </a:ext>
                <a:ext uri="{FF2B5EF4-FFF2-40B4-BE49-F238E27FC236}">
                  <a16:creationId xmlns:a16="http://schemas.microsoft.com/office/drawing/2014/main" id="{00000000-0008-0000-0100-00003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25659" name="Check Box 59" hidden="1">
              <a:extLst>
                <a:ext uri="{63B3BB69-23CF-44E3-9099-C40C66FF867C}">
                  <a14:compatExt spid="_x0000_s25659"/>
                </a:ext>
                <a:ext uri="{FF2B5EF4-FFF2-40B4-BE49-F238E27FC236}">
                  <a16:creationId xmlns:a16="http://schemas.microsoft.com/office/drawing/2014/main" id="{00000000-0008-0000-0100-00003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13</xdr:col>
      <xdr:colOff>335280</xdr:colOff>
      <xdr:row>40</xdr:row>
      <xdr:rowOff>30480</xdr:rowOff>
    </xdr:from>
    <xdr:to>
      <xdr:col>13</xdr:col>
      <xdr:colOff>659130</xdr:colOff>
      <xdr:row>40</xdr:row>
      <xdr:rowOff>278130</xdr:rowOff>
    </xdr:to>
    <xdr:sp macro="" textlink="">
      <xdr:nvSpPr>
        <xdr:cNvPr id="26675" name="Check Box 42" hidden="1">
          <a:extLst>
            <a:ext uri="{FF2B5EF4-FFF2-40B4-BE49-F238E27FC236}">
              <a16:creationId xmlns:a16="http://schemas.microsoft.com/office/drawing/2014/main" id="{00000000-0008-0000-0100-000033680000}"/>
            </a:ext>
          </a:extLst>
        </xdr:cNvPr>
        <xdr:cNvSpPr>
          <a:spLocks noRot="1"/>
        </xdr:cNvSpPr>
      </xdr:nvSpPr>
      <xdr:spPr>
        <a:xfrm>
          <a:off x="20840700" y="15087600"/>
          <a:ext cx="32385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5661" name="Check Box 43" hidden="1">
              <a:extLst>
                <a:ext uri="{63B3BB69-23CF-44E3-9099-C40C66FF867C}">
                  <a14:compatExt spid="_x0000_s25661"/>
                </a:ext>
                <a:ext uri="{FF2B5EF4-FFF2-40B4-BE49-F238E27FC236}">
                  <a16:creationId xmlns:a16="http://schemas.microsoft.com/office/drawing/2014/main" id="{00000000-0008-0000-0100-00003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6683" name="Check Box 44" hidden="1">
              <a:extLst>
                <a:ext uri="{63B3BB69-23CF-44E3-9099-C40C66FF867C}">
                  <a14:compatExt spid="_x0000_s25662"/>
                </a:ext>
                <a:ext uri="{FF2B5EF4-FFF2-40B4-BE49-F238E27FC236}">
                  <a16:creationId xmlns:a16="http://schemas.microsoft.com/office/drawing/2014/main" id="{00000000-0008-0000-01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5663" name="Check Box 45" hidden="1">
              <a:extLst>
                <a:ext uri="{63B3BB69-23CF-44E3-9099-C40C66FF867C}">
                  <a14:compatExt spid="_x0000_s25663"/>
                </a:ext>
                <a:ext uri="{FF2B5EF4-FFF2-40B4-BE49-F238E27FC236}">
                  <a16:creationId xmlns:a16="http://schemas.microsoft.com/office/drawing/2014/main" id="{00000000-0008-0000-0100-00003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6686" name="Check Box 46" hidden="1">
              <a:extLst>
                <a:ext uri="{63B3BB69-23CF-44E3-9099-C40C66FF867C}">
                  <a14:compatExt spid="_x0000_s25664"/>
                </a:ext>
                <a:ext uri="{FF2B5EF4-FFF2-40B4-BE49-F238E27FC236}">
                  <a16:creationId xmlns:a16="http://schemas.microsoft.com/office/drawing/2014/main" id="{00000000-0008-0000-01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5665" name="Check Box 47" hidden="1">
              <a:extLst>
                <a:ext uri="{63B3BB69-23CF-44E3-9099-C40C66FF867C}">
                  <a14:compatExt spid="_x0000_s25665"/>
                </a:ext>
                <a:ext uri="{FF2B5EF4-FFF2-40B4-BE49-F238E27FC236}">
                  <a16:creationId xmlns:a16="http://schemas.microsoft.com/office/drawing/2014/main" id="{00000000-0008-0000-0100-00004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5666" name="Check Box 48" hidden="1">
              <a:extLst>
                <a:ext uri="{63B3BB69-23CF-44E3-9099-C40C66FF867C}">
                  <a14:compatExt spid="_x0000_s25666"/>
                </a:ext>
                <a:ext uri="{FF2B5EF4-FFF2-40B4-BE49-F238E27FC236}">
                  <a16:creationId xmlns:a16="http://schemas.microsoft.com/office/drawing/2014/main" id="{00000000-0008-0000-0100-00004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37</xdr:row>
          <xdr:rowOff>28575</xdr:rowOff>
        </xdr:from>
        <xdr:to>
          <xdr:col>14</xdr:col>
          <xdr:colOff>752475</xdr:colOff>
          <xdr:row>37</xdr:row>
          <xdr:rowOff>276225</xdr:rowOff>
        </xdr:to>
        <xdr:sp macro="" textlink="">
          <xdr:nvSpPr>
            <xdr:cNvPr id="25667" name="Check Box 49" hidden="1">
              <a:extLst>
                <a:ext uri="{63B3BB69-23CF-44E3-9099-C40C66FF867C}">
                  <a14:compatExt spid="_x0000_s25667"/>
                </a:ext>
                <a:ext uri="{FF2B5EF4-FFF2-40B4-BE49-F238E27FC236}">
                  <a16:creationId xmlns:a16="http://schemas.microsoft.com/office/drawing/2014/main" id="{00000000-0008-0000-0100-00004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38</xdr:row>
          <xdr:rowOff>28575</xdr:rowOff>
        </xdr:from>
        <xdr:to>
          <xdr:col>14</xdr:col>
          <xdr:colOff>752475</xdr:colOff>
          <xdr:row>38</xdr:row>
          <xdr:rowOff>276225</xdr:rowOff>
        </xdr:to>
        <xdr:sp macro="" textlink="">
          <xdr:nvSpPr>
            <xdr:cNvPr id="25668" name="Check Box 50" hidden="1">
              <a:extLst>
                <a:ext uri="{63B3BB69-23CF-44E3-9099-C40C66FF867C}">
                  <a14:compatExt spid="_x0000_s25668"/>
                </a:ext>
                <a:ext uri="{FF2B5EF4-FFF2-40B4-BE49-F238E27FC236}">
                  <a16:creationId xmlns:a16="http://schemas.microsoft.com/office/drawing/2014/main" id="{00000000-0008-0000-0100-00004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25669" name="Check Box 51" hidden="1">
              <a:extLst>
                <a:ext uri="{63B3BB69-23CF-44E3-9099-C40C66FF867C}">
                  <a14:compatExt spid="_x0000_s25669"/>
                </a:ext>
                <a:ext uri="{FF2B5EF4-FFF2-40B4-BE49-F238E27FC236}">
                  <a16:creationId xmlns:a16="http://schemas.microsoft.com/office/drawing/2014/main" id="{00000000-0008-0000-0100-00004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5670" name="Check Box 52" hidden="1">
              <a:extLst>
                <a:ext uri="{63B3BB69-23CF-44E3-9099-C40C66FF867C}">
                  <a14:compatExt spid="_x0000_s25670"/>
                </a:ext>
                <a:ext uri="{FF2B5EF4-FFF2-40B4-BE49-F238E27FC236}">
                  <a16:creationId xmlns:a16="http://schemas.microsoft.com/office/drawing/2014/main" id="{00000000-0008-0000-0100-00004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5671" name="Check Box 53" hidden="1">
              <a:extLst>
                <a:ext uri="{63B3BB69-23CF-44E3-9099-C40C66FF867C}">
                  <a14:compatExt spid="_x0000_s25671"/>
                </a:ext>
                <a:ext uri="{FF2B5EF4-FFF2-40B4-BE49-F238E27FC236}">
                  <a16:creationId xmlns:a16="http://schemas.microsoft.com/office/drawing/2014/main" id="{00000000-0008-0000-0100-00004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42</xdr:row>
          <xdr:rowOff>28575</xdr:rowOff>
        </xdr:from>
        <xdr:to>
          <xdr:col>14</xdr:col>
          <xdr:colOff>752475</xdr:colOff>
          <xdr:row>42</xdr:row>
          <xdr:rowOff>295275</xdr:rowOff>
        </xdr:to>
        <xdr:sp macro="" textlink="">
          <xdr:nvSpPr>
            <xdr:cNvPr id="25672" name="Check Box 54" hidden="1">
              <a:extLst>
                <a:ext uri="{63B3BB69-23CF-44E3-9099-C40C66FF867C}">
                  <a14:compatExt spid="_x0000_s25672"/>
                </a:ext>
                <a:ext uri="{FF2B5EF4-FFF2-40B4-BE49-F238E27FC236}">
                  <a16:creationId xmlns:a16="http://schemas.microsoft.com/office/drawing/2014/main" id="{00000000-0008-0000-0100-00004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43</xdr:row>
          <xdr:rowOff>28575</xdr:rowOff>
        </xdr:from>
        <xdr:to>
          <xdr:col>14</xdr:col>
          <xdr:colOff>752475</xdr:colOff>
          <xdr:row>43</xdr:row>
          <xdr:rowOff>276225</xdr:rowOff>
        </xdr:to>
        <xdr:sp macro="" textlink="">
          <xdr:nvSpPr>
            <xdr:cNvPr id="25673" name="Check Box 55" hidden="1">
              <a:extLst>
                <a:ext uri="{63B3BB69-23CF-44E3-9099-C40C66FF867C}">
                  <a14:compatExt spid="_x0000_s25673"/>
                </a:ext>
                <a:ext uri="{FF2B5EF4-FFF2-40B4-BE49-F238E27FC236}">
                  <a16:creationId xmlns:a16="http://schemas.microsoft.com/office/drawing/2014/main" id="{00000000-0008-0000-0100-00004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44</xdr:row>
          <xdr:rowOff>28575</xdr:rowOff>
        </xdr:from>
        <xdr:to>
          <xdr:col>14</xdr:col>
          <xdr:colOff>752475</xdr:colOff>
          <xdr:row>44</xdr:row>
          <xdr:rowOff>276225</xdr:rowOff>
        </xdr:to>
        <xdr:sp macro="" textlink="">
          <xdr:nvSpPr>
            <xdr:cNvPr id="25674" name="Check Box 56" hidden="1">
              <a:extLst>
                <a:ext uri="{63B3BB69-23CF-44E3-9099-C40C66FF867C}">
                  <a14:compatExt spid="_x0000_s25674"/>
                </a:ext>
                <a:ext uri="{FF2B5EF4-FFF2-40B4-BE49-F238E27FC236}">
                  <a16:creationId xmlns:a16="http://schemas.microsoft.com/office/drawing/2014/main" id="{00000000-0008-0000-0100-00004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45</xdr:row>
          <xdr:rowOff>28575</xdr:rowOff>
        </xdr:from>
        <xdr:to>
          <xdr:col>14</xdr:col>
          <xdr:colOff>752475</xdr:colOff>
          <xdr:row>45</xdr:row>
          <xdr:rowOff>276225</xdr:rowOff>
        </xdr:to>
        <xdr:sp macro="" textlink="">
          <xdr:nvSpPr>
            <xdr:cNvPr id="25675" name="Check Box 57" hidden="1">
              <a:extLst>
                <a:ext uri="{63B3BB69-23CF-44E3-9099-C40C66FF867C}">
                  <a14:compatExt spid="_x0000_s25675"/>
                </a:ext>
                <a:ext uri="{FF2B5EF4-FFF2-40B4-BE49-F238E27FC236}">
                  <a16:creationId xmlns:a16="http://schemas.microsoft.com/office/drawing/2014/main" id="{00000000-0008-0000-0100-00004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46</xdr:row>
          <xdr:rowOff>28575</xdr:rowOff>
        </xdr:from>
        <xdr:to>
          <xdr:col>14</xdr:col>
          <xdr:colOff>752475</xdr:colOff>
          <xdr:row>46</xdr:row>
          <xdr:rowOff>276225</xdr:rowOff>
        </xdr:to>
        <xdr:sp macro="" textlink="">
          <xdr:nvSpPr>
            <xdr:cNvPr id="25676" name="Check Box 58" hidden="1">
              <a:extLst>
                <a:ext uri="{63B3BB69-23CF-44E3-9099-C40C66FF867C}">
                  <a14:compatExt spid="_x0000_s25676"/>
                </a:ext>
                <a:ext uri="{FF2B5EF4-FFF2-40B4-BE49-F238E27FC236}">
                  <a16:creationId xmlns:a16="http://schemas.microsoft.com/office/drawing/2014/main" id="{00000000-0008-0000-0100-00004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47</xdr:row>
          <xdr:rowOff>28575</xdr:rowOff>
        </xdr:from>
        <xdr:to>
          <xdr:col>14</xdr:col>
          <xdr:colOff>752475</xdr:colOff>
          <xdr:row>47</xdr:row>
          <xdr:rowOff>276225</xdr:rowOff>
        </xdr:to>
        <xdr:sp macro="" textlink="">
          <xdr:nvSpPr>
            <xdr:cNvPr id="25677" name="Check Box 59" hidden="1">
              <a:extLst>
                <a:ext uri="{63B3BB69-23CF-44E3-9099-C40C66FF867C}">
                  <a14:compatExt spid="_x0000_s25677"/>
                </a:ext>
                <a:ext uri="{FF2B5EF4-FFF2-40B4-BE49-F238E27FC236}">
                  <a16:creationId xmlns:a16="http://schemas.microsoft.com/office/drawing/2014/main" id="{00000000-0008-0000-0100-00004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48</xdr:row>
          <xdr:rowOff>28575</xdr:rowOff>
        </xdr:from>
        <xdr:to>
          <xdr:col>14</xdr:col>
          <xdr:colOff>752475</xdr:colOff>
          <xdr:row>48</xdr:row>
          <xdr:rowOff>276225</xdr:rowOff>
        </xdr:to>
        <xdr:sp macro="" textlink="">
          <xdr:nvSpPr>
            <xdr:cNvPr id="25678" name="Check Box 60" hidden="1">
              <a:extLst>
                <a:ext uri="{63B3BB69-23CF-44E3-9099-C40C66FF867C}">
                  <a14:compatExt spid="_x0000_s25678"/>
                </a:ext>
                <a:ext uri="{FF2B5EF4-FFF2-40B4-BE49-F238E27FC236}">
                  <a16:creationId xmlns:a16="http://schemas.microsoft.com/office/drawing/2014/main" id="{00000000-0008-0000-0100-00004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49</xdr:row>
          <xdr:rowOff>28575</xdr:rowOff>
        </xdr:from>
        <xdr:to>
          <xdr:col>14</xdr:col>
          <xdr:colOff>752475</xdr:colOff>
          <xdr:row>49</xdr:row>
          <xdr:rowOff>276225</xdr:rowOff>
        </xdr:to>
        <xdr:sp macro="" textlink="">
          <xdr:nvSpPr>
            <xdr:cNvPr id="25679" name="Check Box 61" hidden="1">
              <a:extLst>
                <a:ext uri="{63B3BB69-23CF-44E3-9099-C40C66FF867C}">
                  <a14:compatExt spid="_x0000_s25679"/>
                </a:ext>
                <a:ext uri="{FF2B5EF4-FFF2-40B4-BE49-F238E27FC236}">
                  <a16:creationId xmlns:a16="http://schemas.microsoft.com/office/drawing/2014/main" id="{00000000-0008-0000-0100-00004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50</xdr:row>
          <xdr:rowOff>28575</xdr:rowOff>
        </xdr:from>
        <xdr:to>
          <xdr:col>14</xdr:col>
          <xdr:colOff>752475</xdr:colOff>
          <xdr:row>50</xdr:row>
          <xdr:rowOff>276225</xdr:rowOff>
        </xdr:to>
        <xdr:sp macro="" textlink="">
          <xdr:nvSpPr>
            <xdr:cNvPr id="25680" name="Check Box 62" hidden="1">
              <a:extLst>
                <a:ext uri="{63B3BB69-23CF-44E3-9099-C40C66FF867C}">
                  <a14:compatExt spid="_x0000_s25680"/>
                </a:ext>
                <a:ext uri="{FF2B5EF4-FFF2-40B4-BE49-F238E27FC236}">
                  <a16:creationId xmlns:a16="http://schemas.microsoft.com/office/drawing/2014/main" id="{00000000-0008-0000-0100-00005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51</xdr:row>
          <xdr:rowOff>28575</xdr:rowOff>
        </xdr:from>
        <xdr:to>
          <xdr:col>14</xdr:col>
          <xdr:colOff>752475</xdr:colOff>
          <xdr:row>51</xdr:row>
          <xdr:rowOff>295275</xdr:rowOff>
        </xdr:to>
        <xdr:sp macro="" textlink="">
          <xdr:nvSpPr>
            <xdr:cNvPr id="25681" name="Check Box 63" hidden="1">
              <a:extLst>
                <a:ext uri="{63B3BB69-23CF-44E3-9099-C40C66FF867C}">
                  <a14:compatExt spid="_x0000_s25681"/>
                </a:ext>
                <a:ext uri="{FF2B5EF4-FFF2-40B4-BE49-F238E27FC236}">
                  <a16:creationId xmlns:a16="http://schemas.microsoft.com/office/drawing/2014/main" id="{00000000-0008-0000-0100-00005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38</xdr:row>
          <xdr:rowOff>28575</xdr:rowOff>
        </xdr:from>
        <xdr:to>
          <xdr:col>14</xdr:col>
          <xdr:colOff>752475</xdr:colOff>
          <xdr:row>38</xdr:row>
          <xdr:rowOff>276225</xdr:rowOff>
        </xdr:to>
        <xdr:sp macro="" textlink="">
          <xdr:nvSpPr>
            <xdr:cNvPr id="25682" name="Check Box 64" hidden="1">
              <a:extLst>
                <a:ext uri="{63B3BB69-23CF-44E3-9099-C40C66FF867C}">
                  <a14:compatExt spid="_x0000_s25682"/>
                </a:ext>
                <a:ext uri="{FF2B5EF4-FFF2-40B4-BE49-F238E27FC236}">
                  <a16:creationId xmlns:a16="http://schemas.microsoft.com/office/drawing/2014/main" id="{00000000-0008-0000-0100-00005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25683" name="Check Box 65" hidden="1">
              <a:extLst>
                <a:ext uri="{63B3BB69-23CF-44E3-9099-C40C66FF867C}">
                  <a14:compatExt spid="_x0000_s25683"/>
                </a:ext>
                <a:ext uri="{FF2B5EF4-FFF2-40B4-BE49-F238E27FC236}">
                  <a16:creationId xmlns:a16="http://schemas.microsoft.com/office/drawing/2014/main" id="{00000000-0008-0000-0100-00005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25684" name="Check Box 66" hidden="1">
              <a:extLst>
                <a:ext uri="{63B3BB69-23CF-44E3-9099-C40C66FF867C}">
                  <a14:compatExt spid="_x0000_s25684"/>
                </a:ext>
                <a:ext uri="{FF2B5EF4-FFF2-40B4-BE49-F238E27FC236}">
                  <a16:creationId xmlns:a16="http://schemas.microsoft.com/office/drawing/2014/main" id="{00000000-0008-0000-0100-00005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5685" name="Check Box 67" hidden="1">
              <a:extLst>
                <a:ext uri="{63B3BB69-23CF-44E3-9099-C40C66FF867C}">
                  <a14:compatExt spid="_x0000_s25685"/>
                </a:ext>
                <a:ext uri="{FF2B5EF4-FFF2-40B4-BE49-F238E27FC236}">
                  <a16:creationId xmlns:a16="http://schemas.microsoft.com/office/drawing/2014/main" id="{00000000-0008-0000-0100-00005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5686" name="Check Box 68" hidden="1">
              <a:extLst>
                <a:ext uri="{63B3BB69-23CF-44E3-9099-C40C66FF867C}">
                  <a14:compatExt spid="_x0000_s25686"/>
                </a:ext>
                <a:ext uri="{FF2B5EF4-FFF2-40B4-BE49-F238E27FC236}">
                  <a16:creationId xmlns:a16="http://schemas.microsoft.com/office/drawing/2014/main" id="{00000000-0008-0000-0100-00005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5687" name="Check Box 69" hidden="1">
              <a:extLst>
                <a:ext uri="{63B3BB69-23CF-44E3-9099-C40C66FF867C}">
                  <a14:compatExt spid="_x0000_s25687"/>
                </a:ext>
                <a:ext uri="{FF2B5EF4-FFF2-40B4-BE49-F238E27FC236}">
                  <a16:creationId xmlns:a16="http://schemas.microsoft.com/office/drawing/2014/main" id="{00000000-0008-0000-0100-00005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5688" name="Check Box 70" hidden="1">
              <a:extLst>
                <a:ext uri="{63B3BB69-23CF-44E3-9099-C40C66FF867C}">
                  <a14:compatExt spid="_x0000_s25688"/>
                </a:ext>
                <a:ext uri="{FF2B5EF4-FFF2-40B4-BE49-F238E27FC236}">
                  <a16:creationId xmlns:a16="http://schemas.microsoft.com/office/drawing/2014/main" id="{00000000-0008-0000-0100-00005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5689" name="Check Box 71" hidden="1">
              <a:extLst>
                <a:ext uri="{63B3BB69-23CF-44E3-9099-C40C66FF867C}">
                  <a14:compatExt spid="_x0000_s25689"/>
                </a:ext>
                <a:ext uri="{FF2B5EF4-FFF2-40B4-BE49-F238E27FC236}">
                  <a16:creationId xmlns:a16="http://schemas.microsoft.com/office/drawing/2014/main" id="{00000000-0008-0000-0100-00005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5690" name="Check Box 72" hidden="1">
              <a:extLst>
                <a:ext uri="{63B3BB69-23CF-44E3-9099-C40C66FF867C}">
                  <a14:compatExt spid="_x0000_s25690"/>
                </a:ext>
                <a:ext uri="{FF2B5EF4-FFF2-40B4-BE49-F238E27FC236}">
                  <a16:creationId xmlns:a16="http://schemas.microsoft.com/office/drawing/2014/main" id="{00000000-0008-0000-0100-00005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5691" name="Check Box 73" hidden="1">
              <a:extLst>
                <a:ext uri="{63B3BB69-23CF-44E3-9099-C40C66FF867C}">
                  <a14:compatExt spid="_x0000_s25691"/>
                </a:ext>
                <a:ext uri="{FF2B5EF4-FFF2-40B4-BE49-F238E27FC236}">
                  <a16:creationId xmlns:a16="http://schemas.microsoft.com/office/drawing/2014/main" id="{00000000-0008-0000-0100-00005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12</xdr:col>
      <xdr:colOff>352425</xdr:colOff>
      <xdr:row>45</xdr:row>
      <xdr:rowOff>1371600</xdr:rowOff>
    </xdr:from>
    <xdr:ext cx="381000" cy="228600"/>
    <xdr:sp macro="" textlink="">
      <xdr:nvSpPr>
        <xdr:cNvPr id="25704" name="Check Box 74" hidden="1">
          <a:extLst>
            <a:ext uri="{FF2B5EF4-FFF2-40B4-BE49-F238E27FC236}">
              <a16:creationId xmlns:a16="http://schemas.microsoft.com/office/drawing/2014/main" id="{D562C2E6-C409-4494-BFC2-76344578CD0B}"/>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5705" name="Check Box 75" hidden="1">
          <a:extLst>
            <a:ext uri="{FF2B5EF4-FFF2-40B4-BE49-F238E27FC236}">
              <a16:creationId xmlns:a16="http://schemas.microsoft.com/office/drawing/2014/main" id="{46F7AB9F-AAE9-42CC-A4CA-FC0BFCD3B67D}"/>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5706" name="Check Box 76" hidden="1">
          <a:extLst>
            <a:ext uri="{FF2B5EF4-FFF2-40B4-BE49-F238E27FC236}">
              <a16:creationId xmlns:a16="http://schemas.microsoft.com/office/drawing/2014/main" id="{ED594630-3A4A-463E-8981-F722F34C8F14}"/>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5707" name="Check Box 77" hidden="1">
          <a:extLst>
            <a:ext uri="{FF2B5EF4-FFF2-40B4-BE49-F238E27FC236}">
              <a16:creationId xmlns:a16="http://schemas.microsoft.com/office/drawing/2014/main" id="{57535CCC-25E5-4FEF-A6B5-661CB2D07A4A}"/>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5708" name="Check Box 78" hidden="1">
          <a:extLst>
            <a:ext uri="{FF2B5EF4-FFF2-40B4-BE49-F238E27FC236}">
              <a16:creationId xmlns:a16="http://schemas.microsoft.com/office/drawing/2014/main" id="{19AA9DE7-D880-4CC7-8B64-362B906C4D5E}"/>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5709" name="Check Box 79" hidden="1">
          <a:extLst>
            <a:ext uri="{FF2B5EF4-FFF2-40B4-BE49-F238E27FC236}">
              <a16:creationId xmlns:a16="http://schemas.microsoft.com/office/drawing/2014/main" id="{4A1CB497-ABFC-4BDE-8D98-2B1C6233A739}"/>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59</xdr:row>
          <xdr:rowOff>28575</xdr:rowOff>
        </xdr:from>
        <xdr:to>
          <xdr:col>11</xdr:col>
          <xdr:colOff>581025</xdr:colOff>
          <xdr:row>59</xdr:row>
          <xdr:rowOff>276225</xdr:rowOff>
        </xdr:to>
        <xdr:sp macro="" textlink="">
          <xdr:nvSpPr>
            <xdr:cNvPr id="25692" name="Check Box 80" hidden="1">
              <a:extLst>
                <a:ext uri="{63B3BB69-23CF-44E3-9099-C40C66FF867C}">
                  <a14:compatExt spid="_x0000_s25692"/>
                </a:ext>
                <a:ext uri="{FF2B5EF4-FFF2-40B4-BE49-F238E27FC236}">
                  <a16:creationId xmlns:a16="http://schemas.microsoft.com/office/drawing/2014/main" id="{00000000-0008-0000-0100-00005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60</xdr:row>
          <xdr:rowOff>28575</xdr:rowOff>
        </xdr:from>
        <xdr:to>
          <xdr:col>11</xdr:col>
          <xdr:colOff>581025</xdr:colOff>
          <xdr:row>60</xdr:row>
          <xdr:rowOff>276225</xdr:rowOff>
        </xdr:to>
        <xdr:sp macro="" textlink="">
          <xdr:nvSpPr>
            <xdr:cNvPr id="25693" name="Check Box 81" hidden="1">
              <a:extLst>
                <a:ext uri="{63B3BB69-23CF-44E3-9099-C40C66FF867C}">
                  <a14:compatExt spid="_x0000_s25693"/>
                </a:ext>
                <a:ext uri="{FF2B5EF4-FFF2-40B4-BE49-F238E27FC236}">
                  <a16:creationId xmlns:a16="http://schemas.microsoft.com/office/drawing/2014/main" id="{00000000-0008-0000-0100-00005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25694" name="Check Box 82" hidden="1">
              <a:extLst>
                <a:ext uri="{63B3BB69-23CF-44E3-9099-C40C66FF867C}">
                  <a14:compatExt spid="_x0000_s25694"/>
                </a:ext>
                <a:ext uri="{FF2B5EF4-FFF2-40B4-BE49-F238E27FC236}">
                  <a16:creationId xmlns:a16="http://schemas.microsoft.com/office/drawing/2014/main" id="{00000000-0008-0000-0100-00005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5695" name="Check Box 83" hidden="1">
              <a:extLst>
                <a:ext uri="{63B3BB69-23CF-44E3-9099-C40C66FF867C}">
                  <a14:compatExt spid="_x0000_s25695"/>
                </a:ext>
                <a:ext uri="{FF2B5EF4-FFF2-40B4-BE49-F238E27FC236}">
                  <a16:creationId xmlns:a16="http://schemas.microsoft.com/office/drawing/2014/main" id="{00000000-0008-0000-0100-00005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5696" name="Check Box 84" hidden="1">
              <a:extLst>
                <a:ext uri="{63B3BB69-23CF-44E3-9099-C40C66FF867C}">
                  <a14:compatExt spid="_x0000_s25696"/>
                </a:ext>
                <a:ext uri="{FF2B5EF4-FFF2-40B4-BE49-F238E27FC236}">
                  <a16:creationId xmlns:a16="http://schemas.microsoft.com/office/drawing/2014/main" id="{00000000-0008-0000-0100-00006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64</xdr:row>
          <xdr:rowOff>28575</xdr:rowOff>
        </xdr:from>
        <xdr:to>
          <xdr:col>11</xdr:col>
          <xdr:colOff>581025</xdr:colOff>
          <xdr:row>64</xdr:row>
          <xdr:rowOff>276225</xdr:rowOff>
        </xdr:to>
        <xdr:sp macro="" textlink="">
          <xdr:nvSpPr>
            <xdr:cNvPr id="25697" name="Check Box 85" hidden="1">
              <a:extLst>
                <a:ext uri="{63B3BB69-23CF-44E3-9099-C40C66FF867C}">
                  <a14:compatExt spid="_x0000_s25697"/>
                </a:ext>
                <a:ext uri="{FF2B5EF4-FFF2-40B4-BE49-F238E27FC236}">
                  <a16:creationId xmlns:a16="http://schemas.microsoft.com/office/drawing/2014/main" id="{00000000-0008-0000-0100-00006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65</xdr:row>
          <xdr:rowOff>28575</xdr:rowOff>
        </xdr:from>
        <xdr:to>
          <xdr:col>11</xdr:col>
          <xdr:colOff>581025</xdr:colOff>
          <xdr:row>65</xdr:row>
          <xdr:rowOff>276225</xdr:rowOff>
        </xdr:to>
        <xdr:sp macro="" textlink="">
          <xdr:nvSpPr>
            <xdr:cNvPr id="25698" name="Check Box 86" hidden="1">
              <a:extLst>
                <a:ext uri="{63B3BB69-23CF-44E3-9099-C40C66FF867C}">
                  <a14:compatExt spid="_x0000_s25698"/>
                </a:ext>
                <a:ext uri="{FF2B5EF4-FFF2-40B4-BE49-F238E27FC236}">
                  <a16:creationId xmlns:a16="http://schemas.microsoft.com/office/drawing/2014/main" id="{00000000-0008-0000-0100-00006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66</xdr:row>
          <xdr:rowOff>28575</xdr:rowOff>
        </xdr:from>
        <xdr:to>
          <xdr:col>11</xdr:col>
          <xdr:colOff>581025</xdr:colOff>
          <xdr:row>66</xdr:row>
          <xdr:rowOff>276225</xdr:rowOff>
        </xdr:to>
        <xdr:sp macro="" textlink="">
          <xdr:nvSpPr>
            <xdr:cNvPr id="25699" name="Check Box 87" hidden="1">
              <a:extLst>
                <a:ext uri="{63B3BB69-23CF-44E3-9099-C40C66FF867C}">
                  <a14:compatExt spid="_x0000_s25699"/>
                </a:ext>
                <a:ext uri="{FF2B5EF4-FFF2-40B4-BE49-F238E27FC236}">
                  <a16:creationId xmlns:a16="http://schemas.microsoft.com/office/drawing/2014/main" id="{00000000-0008-0000-0100-00006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67</xdr:row>
          <xdr:rowOff>28575</xdr:rowOff>
        </xdr:from>
        <xdr:to>
          <xdr:col>11</xdr:col>
          <xdr:colOff>581025</xdr:colOff>
          <xdr:row>67</xdr:row>
          <xdr:rowOff>276225</xdr:rowOff>
        </xdr:to>
        <xdr:sp macro="" textlink="">
          <xdr:nvSpPr>
            <xdr:cNvPr id="25700" name="Check Box 88" hidden="1">
              <a:extLst>
                <a:ext uri="{63B3BB69-23CF-44E3-9099-C40C66FF867C}">
                  <a14:compatExt spid="_x0000_s25700"/>
                </a:ext>
                <a:ext uri="{FF2B5EF4-FFF2-40B4-BE49-F238E27FC236}">
                  <a16:creationId xmlns:a16="http://schemas.microsoft.com/office/drawing/2014/main" id="{00000000-0008-0000-0100-00006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68</xdr:row>
          <xdr:rowOff>28575</xdr:rowOff>
        </xdr:from>
        <xdr:to>
          <xdr:col>11</xdr:col>
          <xdr:colOff>581025</xdr:colOff>
          <xdr:row>68</xdr:row>
          <xdr:rowOff>276225</xdr:rowOff>
        </xdr:to>
        <xdr:sp macro="" textlink="">
          <xdr:nvSpPr>
            <xdr:cNvPr id="25701" name="Check Box 89" hidden="1">
              <a:extLst>
                <a:ext uri="{63B3BB69-23CF-44E3-9099-C40C66FF867C}">
                  <a14:compatExt spid="_x0000_s25701"/>
                </a:ext>
                <a:ext uri="{FF2B5EF4-FFF2-40B4-BE49-F238E27FC236}">
                  <a16:creationId xmlns:a16="http://schemas.microsoft.com/office/drawing/2014/main" id="{00000000-0008-0000-0100-00006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69</xdr:row>
          <xdr:rowOff>28575</xdr:rowOff>
        </xdr:from>
        <xdr:to>
          <xdr:col>11</xdr:col>
          <xdr:colOff>581025</xdr:colOff>
          <xdr:row>69</xdr:row>
          <xdr:rowOff>276225</xdr:rowOff>
        </xdr:to>
        <xdr:sp macro="" textlink="">
          <xdr:nvSpPr>
            <xdr:cNvPr id="25702" name="Check Box 90" hidden="1">
              <a:extLst>
                <a:ext uri="{63B3BB69-23CF-44E3-9099-C40C66FF867C}">
                  <a14:compatExt spid="_x0000_s25702"/>
                </a:ext>
                <a:ext uri="{FF2B5EF4-FFF2-40B4-BE49-F238E27FC236}">
                  <a16:creationId xmlns:a16="http://schemas.microsoft.com/office/drawing/2014/main" id="{00000000-0008-0000-0100-00006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70</xdr:row>
          <xdr:rowOff>28575</xdr:rowOff>
        </xdr:from>
        <xdr:to>
          <xdr:col>11</xdr:col>
          <xdr:colOff>581025</xdr:colOff>
          <xdr:row>70</xdr:row>
          <xdr:rowOff>266700</xdr:rowOff>
        </xdr:to>
        <xdr:sp macro="" textlink="">
          <xdr:nvSpPr>
            <xdr:cNvPr id="25703" name="Check Box 91" hidden="1">
              <a:extLst>
                <a:ext uri="{63B3BB69-23CF-44E3-9099-C40C66FF867C}">
                  <a14:compatExt spid="_x0000_s25703"/>
                </a:ext>
                <a:ext uri="{FF2B5EF4-FFF2-40B4-BE49-F238E27FC236}">
                  <a16:creationId xmlns:a16="http://schemas.microsoft.com/office/drawing/2014/main" id="{00000000-0008-0000-0100-00006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71</xdr:row>
          <xdr:rowOff>28575</xdr:rowOff>
        </xdr:from>
        <xdr:to>
          <xdr:col>11</xdr:col>
          <xdr:colOff>581025</xdr:colOff>
          <xdr:row>71</xdr:row>
          <xdr:rowOff>266700</xdr:rowOff>
        </xdr:to>
        <xdr:sp macro="" textlink="">
          <xdr:nvSpPr>
            <xdr:cNvPr id="26692" name="Check Box 92" hidden="1">
              <a:extLst>
                <a:ext uri="{63B3BB69-23CF-44E3-9099-C40C66FF867C}">
                  <a14:compatExt spid="_x0000_s25704"/>
                </a:ext>
                <a:ext uri="{FF2B5EF4-FFF2-40B4-BE49-F238E27FC236}">
                  <a16:creationId xmlns:a16="http://schemas.microsoft.com/office/drawing/2014/main" id="{00000000-0008-0000-01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72</xdr:row>
          <xdr:rowOff>28575</xdr:rowOff>
        </xdr:from>
        <xdr:to>
          <xdr:col>11</xdr:col>
          <xdr:colOff>581025</xdr:colOff>
          <xdr:row>72</xdr:row>
          <xdr:rowOff>276225</xdr:rowOff>
        </xdr:to>
        <xdr:sp macro="" textlink="">
          <xdr:nvSpPr>
            <xdr:cNvPr id="26699" name="Check Box 93" hidden="1">
              <a:extLst>
                <a:ext uri="{63B3BB69-23CF-44E3-9099-C40C66FF867C}">
                  <a14:compatExt spid="_x0000_s25705"/>
                </a:ext>
                <a:ext uri="{FF2B5EF4-FFF2-40B4-BE49-F238E27FC236}">
                  <a16:creationId xmlns:a16="http://schemas.microsoft.com/office/drawing/2014/main" id="{00000000-0008-0000-01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73</xdr:row>
          <xdr:rowOff>28575</xdr:rowOff>
        </xdr:from>
        <xdr:to>
          <xdr:col>11</xdr:col>
          <xdr:colOff>581025</xdr:colOff>
          <xdr:row>73</xdr:row>
          <xdr:rowOff>295275</xdr:rowOff>
        </xdr:to>
        <xdr:sp macro="" textlink="">
          <xdr:nvSpPr>
            <xdr:cNvPr id="26706" name="Check Box 94" hidden="1">
              <a:extLst>
                <a:ext uri="{63B3BB69-23CF-44E3-9099-C40C66FF867C}">
                  <a14:compatExt spid="_x0000_s25706"/>
                </a:ext>
                <a:ext uri="{FF2B5EF4-FFF2-40B4-BE49-F238E27FC236}">
                  <a16:creationId xmlns:a16="http://schemas.microsoft.com/office/drawing/2014/main" id="{00000000-0008-0000-0100-00005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60</xdr:row>
          <xdr:rowOff>28575</xdr:rowOff>
        </xdr:from>
        <xdr:to>
          <xdr:col>11</xdr:col>
          <xdr:colOff>581025</xdr:colOff>
          <xdr:row>60</xdr:row>
          <xdr:rowOff>276225</xdr:rowOff>
        </xdr:to>
        <xdr:sp macro="" textlink="">
          <xdr:nvSpPr>
            <xdr:cNvPr id="26726" name="Check Box 95" hidden="1">
              <a:extLst>
                <a:ext uri="{63B3BB69-23CF-44E3-9099-C40C66FF867C}">
                  <a14:compatExt spid="_x0000_s25707"/>
                </a:ext>
                <a:ext uri="{FF2B5EF4-FFF2-40B4-BE49-F238E27FC236}">
                  <a16:creationId xmlns:a16="http://schemas.microsoft.com/office/drawing/2014/main" id="{00000000-0008-0000-0100-00006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26826" name="Check Box 96" hidden="1">
              <a:extLst>
                <a:ext uri="{63B3BB69-23CF-44E3-9099-C40C66FF867C}">
                  <a14:compatExt spid="_x0000_s25708"/>
                </a:ext>
                <a:ext uri="{FF2B5EF4-FFF2-40B4-BE49-F238E27FC236}">
                  <a16:creationId xmlns:a16="http://schemas.microsoft.com/office/drawing/2014/main" id="{00000000-0008-0000-0100-0000C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26834" name="Check Box 97" hidden="1">
              <a:extLst>
                <a:ext uri="{63B3BB69-23CF-44E3-9099-C40C66FF867C}">
                  <a14:compatExt spid="_x0000_s25709"/>
                </a:ext>
                <a:ext uri="{FF2B5EF4-FFF2-40B4-BE49-F238E27FC236}">
                  <a16:creationId xmlns:a16="http://schemas.microsoft.com/office/drawing/2014/main" id="{00000000-0008-0000-0100-0000D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5710" name="Check Box 98" hidden="1">
              <a:extLst>
                <a:ext uri="{63B3BB69-23CF-44E3-9099-C40C66FF867C}">
                  <a14:compatExt spid="_x0000_s25710"/>
                </a:ext>
                <a:ext uri="{FF2B5EF4-FFF2-40B4-BE49-F238E27FC236}">
                  <a16:creationId xmlns:a16="http://schemas.microsoft.com/office/drawing/2014/main" id="{00000000-0008-0000-0100-00006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5711" name="Check Box 99" hidden="1">
              <a:extLst>
                <a:ext uri="{63B3BB69-23CF-44E3-9099-C40C66FF867C}">
                  <a14:compatExt spid="_x0000_s25711"/>
                </a:ext>
                <a:ext uri="{FF2B5EF4-FFF2-40B4-BE49-F238E27FC236}">
                  <a16:creationId xmlns:a16="http://schemas.microsoft.com/office/drawing/2014/main" id="{00000000-0008-0000-0100-00006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5712" name="Check Box 100" hidden="1">
              <a:extLst>
                <a:ext uri="{63B3BB69-23CF-44E3-9099-C40C66FF867C}">
                  <a14:compatExt spid="_x0000_s25712"/>
                </a:ext>
                <a:ext uri="{FF2B5EF4-FFF2-40B4-BE49-F238E27FC236}">
                  <a16:creationId xmlns:a16="http://schemas.microsoft.com/office/drawing/2014/main" id="{00000000-0008-0000-0100-00007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5713" name="Check Box 101" hidden="1">
              <a:extLst>
                <a:ext uri="{63B3BB69-23CF-44E3-9099-C40C66FF867C}">
                  <a14:compatExt spid="_x0000_s25713"/>
                </a:ext>
                <a:ext uri="{FF2B5EF4-FFF2-40B4-BE49-F238E27FC236}">
                  <a16:creationId xmlns:a16="http://schemas.microsoft.com/office/drawing/2014/main" id="{00000000-0008-0000-0100-00007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5714" name="Check Box 102" hidden="1">
              <a:extLst>
                <a:ext uri="{63B3BB69-23CF-44E3-9099-C40C66FF867C}">
                  <a14:compatExt spid="_x0000_s25714"/>
                </a:ext>
                <a:ext uri="{FF2B5EF4-FFF2-40B4-BE49-F238E27FC236}">
                  <a16:creationId xmlns:a16="http://schemas.microsoft.com/office/drawing/2014/main" id="{00000000-0008-0000-0100-00007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5715" name="Check Box 103" hidden="1">
              <a:extLst>
                <a:ext uri="{63B3BB69-23CF-44E3-9099-C40C66FF867C}">
                  <a14:compatExt spid="_x0000_s25715"/>
                </a:ext>
                <a:ext uri="{FF2B5EF4-FFF2-40B4-BE49-F238E27FC236}">
                  <a16:creationId xmlns:a16="http://schemas.microsoft.com/office/drawing/2014/main" id="{00000000-0008-0000-0100-00007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5716" name="Check Box 104" hidden="1">
              <a:extLst>
                <a:ext uri="{63B3BB69-23CF-44E3-9099-C40C66FF867C}">
                  <a14:compatExt spid="_x0000_s25716"/>
                </a:ext>
                <a:ext uri="{FF2B5EF4-FFF2-40B4-BE49-F238E27FC236}">
                  <a16:creationId xmlns:a16="http://schemas.microsoft.com/office/drawing/2014/main" id="{00000000-0008-0000-0100-00007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59</xdr:row>
          <xdr:rowOff>28575</xdr:rowOff>
        </xdr:from>
        <xdr:to>
          <xdr:col>12</xdr:col>
          <xdr:colOff>581025</xdr:colOff>
          <xdr:row>59</xdr:row>
          <xdr:rowOff>276225</xdr:rowOff>
        </xdr:to>
        <xdr:sp macro="" textlink="">
          <xdr:nvSpPr>
            <xdr:cNvPr id="25717" name="Check Box 105" hidden="1">
              <a:extLst>
                <a:ext uri="{63B3BB69-23CF-44E3-9099-C40C66FF867C}">
                  <a14:compatExt spid="_x0000_s25717"/>
                </a:ext>
                <a:ext uri="{FF2B5EF4-FFF2-40B4-BE49-F238E27FC236}">
                  <a16:creationId xmlns:a16="http://schemas.microsoft.com/office/drawing/2014/main" id="{00000000-0008-0000-0100-00007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60</xdr:row>
          <xdr:rowOff>28575</xdr:rowOff>
        </xdr:from>
        <xdr:to>
          <xdr:col>12</xdr:col>
          <xdr:colOff>581025</xdr:colOff>
          <xdr:row>60</xdr:row>
          <xdr:rowOff>276225</xdr:rowOff>
        </xdr:to>
        <xdr:sp macro="" textlink="">
          <xdr:nvSpPr>
            <xdr:cNvPr id="25718" name="Check Box 106" hidden="1">
              <a:extLst>
                <a:ext uri="{63B3BB69-23CF-44E3-9099-C40C66FF867C}">
                  <a14:compatExt spid="_x0000_s25718"/>
                </a:ext>
                <a:ext uri="{FF2B5EF4-FFF2-40B4-BE49-F238E27FC236}">
                  <a16:creationId xmlns:a16="http://schemas.microsoft.com/office/drawing/2014/main" id="{00000000-0008-0000-0100-00007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25719" name="Check Box 107" hidden="1">
              <a:extLst>
                <a:ext uri="{63B3BB69-23CF-44E3-9099-C40C66FF867C}">
                  <a14:compatExt spid="_x0000_s25719"/>
                </a:ext>
                <a:ext uri="{FF2B5EF4-FFF2-40B4-BE49-F238E27FC236}">
                  <a16:creationId xmlns:a16="http://schemas.microsoft.com/office/drawing/2014/main" id="{00000000-0008-0000-0100-00007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5720" name="Check Box 108" hidden="1">
              <a:extLst>
                <a:ext uri="{63B3BB69-23CF-44E3-9099-C40C66FF867C}">
                  <a14:compatExt spid="_x0000_s25720"/>
                </a:ext>
                <a:ext uri="{FF2B5EF4-FFF2-40B4-BE49-F238E27FC236}">
                  <a16:creationId xmlns:a16="http://schemas.microsoft.com/office/drawing/2014/main" id="{00000000-0008-0000-0100-00007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5721" name="Check Box 109" hidden="1">
              <a:extLst>
                <a:ext uri="{63B3BB69-23CF-44E3-9099-C40C66FF867C}">
                  <a14:compatExt spid="_x0000_s25721"/>
                </a:ext>
                <a:ext uri="{FF2B5EF4-FFF2-40B4-BE49-F238E27FC236}">
                  <a16:creationId xmlns:a16="http://schemas.microsoft.com/office/drawing/2014/main" id="{00000000-0008-0000-0100-00007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64</xdr:row>
          <xdr:rowOff>28575</xdr:rowOff>
        </xdr:from>
        <xdr:to>
          <xdr:col>12</xdr:col>
          <xdr:colOff>581025</xdr:colOff>
          <xdr:row>64</xdr:row>
          <xdr:rowOff>276225</xdr:rowOff>
        </xdr:to>
        <xdr:sp macro="" textlink="">
          <xdr:nvSpPr>
            <xdr:cNvPr id="25722" name="Check Box 110" hidden="1">
              <a:extLst>
                <a:ext uri="{63B3BB69-23CF-44E3-9099-C40C66FF867C}">
                  <a14:compatExt spid="_x0000_s25722"/>
                </a:ext>
                <a:ext uri="{FF2B5EF4-FFF2-40B4-BE49-F238E27FC236}">
                  <a16:creationId xmlns:a16="http://schemas.microsoft.com/office/drawing/2014/main" id="{00000000-0008-0000-0100-00007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65</xdr:row>
          <xdr:rowOff>28575</xdr:rowOff>
        </xdr:from>
        <xdr:to>
          <xdr:col>12</xdr:col>
          <xdr:colOff>581025</xdr:colOff>
          <xdr:row>65</xdr:row>
          <xdr:rowOff>276225</xdr:rowOff>
        </xdr:to>
        <xdr:sp macro="" textlink="">
          <xdr:nvSpPr>
            <xdr:cNvPr id="25723" name="Check Box 111" hidden="1">
              <a:extLst>
                <a:ext uri="{63B3BB69-23CF-44E3-9099-C40C66FF867C}">
                  <a14:compatExt spid="_x0000_s25723"/>
                </a:ext>
                <a:ext uri="{FF2B5EF4-FFF2-40B4-BE49-F238E27FC236}">
                  <a16:creationId xmlns:a16="http://schemas.microsoft.com/office/drawing/2014/main" id="{00000000-0008-0000-0100-00007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66</xdr:row>
          <xdr:rowOff>28575</xdr:rowOff>
        </xdr:from>
        <xdr:to>
          <xdr:col>12</xdr:col>
          <xdr:colOff>581025</xdr:colOff>
          <xdr:row>66</xdr:row>
          <xdr:rowOff>276225</xdr:rowOff>
        </xdr:to>
        <xdr:sp macro="" textlink="">
          <xdr:nvSpPr>
            <xdr:cNvPr id="25724" name="Check Box 112" hidden="1">
              <a:extLst>
                <a:ext uri="{63B3BB69-23CF-44E3-9099-C40C66FF867C}">
                  <a14:compatExt spid="_x0000_s25724"/>
                </a:ext>
                <a:ext uri="{FF2B5EF4-FFF2-40B4-BE49-F238E27FC236}">
                  <a16:creationId xmlns:a16="http://schemas.microsoft.com/office/drawing/2014/main" id="{00000000-0008-0000-0100-00007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67</xdr:row>
          <xdr:rowOff>28575</xdr:rowOff>
        </xdr:from>
        <xdr:to>
          <xdr:col>12</xdr:col>
          <xdr:colOff>581025</xdr:colOff>
          <xdr:row>67</xdr:row>
          <xdr:rowOff>276225</xdr:rowOff>
        </xdr:to>
        <xdr:sp macro="" textlink="">
          <xdr:nvSpPr>
            <xdr:cNvPr id="25725" name="Check Box 113" hidden="1">
              <a:extLst>
                <a:ext uri="{63B3BB69-23CF-44E3-9099-C40C66FF867C}">
                  <a14:compatExt spid="_x0000_s25725"/>
                </a:ext>
                <a:ext uri="{FF2B5EF4-FFF2-40B4-BE49-F238E27FC236}">
                  <a16:creationId xmlns:a16="http://schemas.microsoft.com/office/drawing/2014/main" id="{00000000-0008-0000-0100-00007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68</xdr:row>
          <xdr:rowOff>28575</xdr:rowOff>
        </xdr:from>
        <xdr:to>
          <xdr:col>12</xdr:col>
          <xdr:colOff>581025</xdr:colOff>
          <xdr:row>68</xdr:row>
          <xdr:rowOff>276225</xdr:rowOff>
        </xdr:to>
        <xdr:sp macro="" textlink="">
          <xdr:nvSpPr>
            <xdr:cNvPr id="25726" name="Check Box 114" hidden="1">
              <a:extLst>
                <a:ext uri="{63B3BB69-23CF-44E3-9099-C40C66FF867C}">
                  <a14:compatExt spid="_x0000_s25726"/>
                </a:ext>
                <a:ext uri="{FF2B5EF4-FFF2-40B4-BE49-F238E27FC236}">
                  <a16:creationId xmlns:a16="http://schemas.microsoft.com/office/drawing/2014/main" id="{00000000-0008-0000-0100-00007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69</xdr:row>
          <xdr:rowOff>28575</xdr:rowOff>
        </xdr:from>
        <xdr:to>
          <xdr:col>12</xdr:col>
          <xdr:colOff>581025</xdr:colOff>
          <xdr:row>69</xdr:row>
          <xdr:rowOff>276225</xdr:rowOff>
        </xdr:to>
        <xdr:sp macro="" textlink="">
          <xdr:nvSpPr>
            <xdr:cNvPr id="25727" name="Check Box 115" hidden="1">
              <a:extLst>
                <a:ext uri="{63B3BB69-23CF-44E3-9099-C40C66FF867C}">
                  <a14:compatExt spid="_x0000_s25727"/>
                </a:ext>
                <a:ext uri="{FF2B5EF4-FFF2-40B4-BE49-F238E27FC236}">
                  <a16:creationId xmlns:a16="http://schemas.microsoft.com/office/drawing/2014/main" id="{00000000-0008-0000-0100-00007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70</xdr:row>
          <xdr:rowOff>28575</xdr:rowOff>
        </xdr:from>
        <xdr:to>
          <xdr:col>12</xdr:col>
          <xdr:colOff>581025</xdr:colOff>
          <xdr:row>70</xdr:row>
          <xdr:rowOff>266700</xdr:rowOff>
        </xdr:to>
        <xdr:sp macro="" textlink="">
          <xdr:nvSpPr>
            <xdr:cNvPr id="25728" name="Check Box 116" hidden="1">
              <a:extLst>
                <a:ext uri="{63B3BB69-23CF-44E3-9099-C40C66FF867C}">
                  <a14:compatExt spid="_x0000_s25728"/>
                </a:ext>
                <a:ext uri="{FF2B5EF4-FFF2-40B4-BE49-F238E27FC236}">
                  <a16:creationId xmlns:a16="http://schemas.microsoft.com/office/drawing/2014/main" id="{00000000-0008-0000-0100-00008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71</xdr:row>
          <xdr:rowOff>28575</xdr:rowOff>
        </xdr:from>
        <xdr:to>
          <xdr:col>12</xdr:col>
          <xdr:colOff>581025</xdr:colOff>
          <xdr:row>71</xdr:row>
          <xdr:rowOff>266700</xdr:rowOff>
        </xdr:to>
        <xdr:sp macro="" textlink="">
          <xdr:nvSpPr>
            <xdr:cNvPr id="25729" name="Check Box 117" hidden="1">
              <a:extLst>
                <a:ext uri="{63B3BB69-23CF-44E3-9099-C40C66FF867C}">
                  <a14:compatExt spid="_x0000_s25729"/>
                </a:ext>
                <a:ext uri="{FF2B5EF4-FFF2-40B4-BE49-F238E27FC236}">
                  <a16:creationId xmlns:a16="http://schemas.microsoft.com/office/drawing/2014/main" id="{00000000-0008-0000-0100-00008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72</xdr:row>
          <xdr:rowOff>28575</xdr:rowOff>
        </xdr:from>
        <xdr:to>
          <xdr:col>12</xdr:col>
          <xdr:colOff>581025</xdr:colOff>
          <xdr:row>72</xdr:row>
          <xdr:rowOff>276225</xdr:rowOff>
        </xdr:to>
        <xdr:sp macro="" textlink="">
          <xdr:nvSpPr>
            <xdr:cNvPr id="25730" name="Check Box 118" hidden="1">
              <a:extLst>
                <a:ext uri="{63B3BB69-23CF-44E3-9099-C40C66FF867C}">
                  <a14:compatExt spid="_x0000_s25730"/>
                </a:ext>
                <a:ext uri="{FF2B5EF4-FFF2-40B4-BE49-F238E27FC236}">
                  <a16:creationId xmlns:a16="http://schemas.microsoft.com/office/drawing/2014/main" id="{00000000-0008-0000-0100-00008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73</xdr:row>
          <xdr:rowOff>28575</xdr:rowOff>
        </xdr:from>
        <xdr:to>
          <xdr:col>12</xdr:col>
          <xdr:colOff>581025</xdr:colOff>
          <xdr:row>73</xdr:row>
          <xdr:rowOff>295275</xdr:rowOff>
        </xdr:to>
        <xdr:sp macro="" textlink="">
          <xdr:nvSpPr>
            <xdr:cNvPr id="25731" name="Check Box 119" hidden="1">
              <a:extLst>
                <a:ext uri="{63B3BB69-23CF-44E3-9099-C40C66FF867C}">
                  <a14:compatExt spid="_x0000_s25731"/>
                </a:ext>
                <a:ext uri="{FF2B5EF4-FFF2-40B4-BE49-F238E27FC236}">
                  <a16:creationId xmlns:a16="http://schemas.microsoft.com/office/drawing/2014/main" id="{00000000-0008-0000-0100-00008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60</xdr:row>
          <xdr:rowOff>28575</xdr:rowOff>
        </xdr:from>
        <xdr:to>
          <xdr:col>12</xdr:col>
          <xdr:colOff>581025</xdr:colOff>
          <xdr:row>60</xdr:row>
          <xdr:rowOff>276225</xdr:rowOff>
        </xdr:to>
        <xdr:sp macro="" textlink="">
          <xdr:nvSpPr>
            <xdr:cNvPr id="25732" name="Check Box 120" hidden="1">
              <a:extLst>
                <a:ext uri="{63B3BB69-23CF-44E3-9099-C40C66FF867C}">
                  <a14:compatExt spid="_x0000_s25732"/>
                </a:ext>
                <a:ext uri="{FF2B5EF4-FFF2-40B4-BE49-F238E27FC236}">
                  <a16:creationId xmlns:a16="http://schemas.microsoft.com/office/drawing/2014/main" id="{00000000-0008-0000-0100-00008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25733" name="Check Box 121" hidden="1">
              <a:extLst>
                <a:ext uri="{63B3BB69-23CF-44E3-9099-C40C66FF867C}">
                  <a14:compatExt spid="_x0000_s25733"/>
                </a:ext>
                <a:ext uri="{FF2B5EF4-FFF2-40B4-BE49-F238E27FC236}">
                  <a16:creationId xmlns:a16="http://schemas.microsoft.com/office/drawing/2014/main" id="{00000000-0008-0000-0100-00008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25734" name="Check Box 122" hidden="1">
              <a:extLst>
                <a:ext uri="{63B3BB69-23CF-44E3-9099-C40C66FF867C}">
                  <a14:compatExt spid="_x0000_s25734"/>
                </a:ext>
                <a:ext uri="{FF2B5EF4-FFF2-40B4-BE49-F238E27FC236}">
                  <a16:creationId xmlns:a16="http://schemas.microsoft.com/office/drawing/2014/main" id="{00000000-0008-0000-0100-00008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5735" name="Check Box 123" hidden="1">
              <a:extLst>
                <a:ext uri="{63B3BB69-23CF-44E3-9099-C40C66FF867C}">
                  <a14:compatExt spid="_x0000_s25735"/>
                </a:ext>
                <a:ext uri="{FF2B5EF4-FFF2-40B4-BE49-F238E27FC236}">
                  <a16:creationId xmlns:a16="http://schemas.microsoft.com/office/drawing/2014/main" id="{00000000-0008-0000-0100-00008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5736" name="Check Box 124" hidden="1">
              <a:extLst>
                <a:ext uri="{63B3BB69-23CF-44E3-9099-C40C66FF867C}">
                  <a14:compatExt spid="_x0000_s25736"/>
                </a:ext>
                <a:ext uri="{FF2B5EF4-FFF2-40B4-BE49-F238E27FC236}">
                  <a16:creationId xmlns:a16="http://schemas.microsoft.com/office/drawing/2014/main" id="{00000000-0008-0000-0100-00008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5737" name="Check Box 125" hidden="1">
              <a:extLst>
                <a:ext uri="{63B3BB69-23CF-44E3-9099-C40C66FF867C}">
                  <a14:compatExt spid="_x0000_s25737"/>
                </a:ext>
                <a:ext uri="{FF2B5EF4-FFF2-40B4-BE49-F238E27FC236}">
                  <a16:creationId xmlns:a16="http://schemas.microsoft.com/office/drawing/2014/main" id="{00000000-0008-0000-0100-00008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5738" name="Check Box 126" hidden="1">
              <a:extLst>
                <a:ext uri="{63B3BB69-23CF-44E3-9099-C40C66FF867C}">
                  <a14:compatExt spid="_x0000_s25738"/>
                </a:ext>
                <a:ext uri="{FF2B5EF4-FFF2-40B4-BE49-F238E27FC236}">
                  <a16:creationId xmlns:a16="http://schemas.microsoft.com/office/drawing/2014/main" id="{00000000-0008-0000-0100-00008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5739" name="Check Box 127" hidden="1">
              <a:extLst>
                <a:ext uri="{63B3BB69-23CF-44E3-9099-C40C66FF867C}">
                  <a14:compatExt spid="_x0000_s25739"/>
                </a:ext>
                <a:ext uri="{FF2B5EF4-FFF2-40B4-BE49-F238E27FC236}">
                  <a16:creationId xmlns:a16="http://schemas.microsoft.com/office/drawing/2014/main" id="{00000000-0008-0000-0100-00008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25740" name="Check Box 29" hidden="1">
              <a:extLst>
                <a:ext uri="{63B3BB69-23CF-44E3-9099-C40C66FF867C}">
                  <a14:compatExt spid="_x0000_s25740"/>
                </a:ext>
                <a:ext uri="{FF2B5EF4-FFF2-40B4-BE49-F238E27FC236}">
                  <a16:creationId xmlns:a16="http://schemas.microsoft.com/office/drawing/2014/main" id="{00000000-0008-0000-0100-00008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5741" name="Check Box 141" hidden="1">
              <a:extLst>
                <a:ext uri="{63B3BB69-23CF-44E3-9099-C40C66FF867C}">
                  <a14:compatExt spid="_x0000_s25741"/>
                </a:ext>
                <a:ext uri="{FF2B5EF4-FFF2-40B4-BE49-F238E27FC236}">
                  <a16:creationId xmlns:a16="http://schemas.microsoft.com/office/drawing/2014/main" id="{00000000-0008-0000-0100-00008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38</xdr:row>
          <xdr:rowOff>28575</xdr:rowOff>
        </xdr:from>
        <xdr:to>
          <xdr:col>12</xdr:col>
          <xdr:colOff>657225</xdr:colOff>
          <xdr:row>38</xdr:row>
          <xdr:rowOff>276225</xdr:rowOff>
        </xdr:to>
        <xdr:sp macro="" textlink="">
          <xdr:nvSpPr>
            <xdr:cNvPr id="25742" name="Check Box 142" hidden="1">
              <a:extLst>
                <a:ext uri="{63B3BB69-23CF-44E3-9099-C40C66FF867C}">
                  <a14:compatExt spid="_x0000_s25742"/>
                </a:ext>
                <a:ext uri="{FF2B5EF4-FFF2-40B4-BE49-F238E27FC236}">
                  <a16:creationId xmlns:a16="http://schemas.microsoft.com/office/drawing/2014/main" id="{00000000-0008-0000-0100-00008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60</xdr:row>
          <xdr:rowOff>28575</xdr:rowOff>
        </xdr:from>
        <xdr:to>
          <xdr:col>13</xdr:col>
          <xdr:colOff>581025</xdr:colOff>
          <xdr:row>60</xdr:row>
          <xdr:rowOff>276225</xdr:rowOff>
        </xdr:to>
        <xdr:sp macro="" textlink="">
          <xdr:nvSpPr>
            <xdr:cNvPr id="25743" name="Check Box 143" hidden="1">
              <a:extLst>
                <a:ext uri="{63B3BB69-23CF-44E3-9099-C40C66FF867C}">
                  <a14:compatExt spid="_x0000_s25743"/>
                </a:ext>
                <a:ext uri="{FF2B5EF4-FFF2-40B4-BE49-F238E27FC236}">
                  <a16:creationId xmlns:a16="http://schemas.microsoft.com/office/drawing/2014/main" id="{00000000-0008-0000-0100-00008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65</xdr:row>
          <xdr:rowOff>28575</xdr:rowOff>
        </xdr:from>
        <xdr:to>
          <xdr:col>14</xdr:col>
          <xdr:colOff>581025</xdr:colOff>
          <xdr:row>65</xdr:row>
          <xdr:rowOff>276225</xdr:rowOff>
        </xdr:to>
        <xdr:sp macro="" textlink="">
          <xdr:nvSpPr>
            <xdr:cNvPr id="25744" name="Check Box 31" hidden="1">
              <a:extLst>
                <a:ext uri="{63B3BB69-23CF-44E3-9099-C40C66FF867C}">
                  <a14:compatExt spid="_x0000_s25744"/>
                </a:ext>
                <a:ext uri="{FF2B5EF4-FFF2-40B4-BE49-F238E27FC236}">
                  <a16:creationId xmlns:a16="http://schemas.microsoft.com/office/drawing/2014/main" id="{00000000-0008-0000-0100-00009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5745" name="Check Box 145" hidden="1">
              <a:extLst>
                <a:ext uri="{63B3BB69-23CF-44E3-9099-C40C66FF867C}">
                  <a14:compatExt spid="_x0000_s25745"/>
                </a:ext>
                <a:ext uri="{FF2B5EF4-FFF2-40B4-BE49-F238E27FC236}">
                  <a16:creationId xmlns:a16="http://schemas.microsoft.com/office/drawing/2014/main" id="{00000000-0008-0000-0100-00009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5746" name="Check Box 146" hidden="1">
              <a:extLst>
                <a:ext uri="{63B3BB69-23CF-44E3-9099-C40C66FF867C}">
                  <a14:compatExt spid="_x0000_s25746"/>
                </a:ext>
                <a:ext uri="{FF2B5EF4-FFF2-40B4-BE49-F238E27FC236}">
                  <a16:creationId xmlns:a16="http://schemas.microsoft.com/office/drawing/2014/main" id="{00000000-0008-0000-0100-00009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64</xdr:row>
          <xdr:rowOff>28575</xdr:rowOff>
        </xdr:from>
        <xdr:to>
          <xdr:col>13</xdr:col>
          <xdr:colOff>581025</xdr:colOff>
          <xdr:row>64</xdr:row>
          <xdr:rowOff>276225</xdr:rowOff>
        </xdr:to>
        <xdr:sp macro="" textlink="">
          <xdr:nvSpPr>
            <xdr:cNvPr id="25747" name="Check Box 147" hidden="1">
              <a:extLst>
                <a:ext uri="{63B3BB69-23CF-44E3-9099-C40C66FF867C}">
                  <a14:compatExt spid="_x0000_s25747"/>
                </a:ext>
                <a:ext uri="{FF2B5EF4-FFF2-40B4-BE49-F238E27FC236}">
                  <a16:creationId xmlns:a16="http://schemas.microsoft.com/office/drawing/2014/main" id="{00000000-0008-0000-0100-00009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71</xdr:row>
          <xdr:rowOff>28575</xdr:rowOff>
        </xdr:from>
        <xdr:to>
          <xdr:col>14</xdr:col>
          <xdr:colOff>581025</xdr:colOff>
          <xdr:row>71</xdr:row>
          <xdr:rowOff>266700</xdr:rowOff>
        </xdr:to>
        <xdr:sp macro="" textlink="">
          <xdr:nvSpPr>
            <xdr:cNvPr id="25748" name="Check Box 33" hidden="1">
              <a:extLst>
                <a:ext uri="{63B3BB69-23CF-44E3-9099-C40C66FF867C}">
                  <a14:compatExt spid="_x0000_s25748"/>
                </a:ext>
                <a:ext uri="{FF2B5EF4-FFF2-40B4-BE49-F238E27FC236}">
                  <a16:creationId xmlns:a16="http://schemas.microsoft.com/office/drawing/2014/main" id="{00000000-0008-0000-0100-00009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66</xdr:row>
          <xdr:rowOff>28575</xdr:rowOff>
        </xdr:from>
        <xdr:to>
          <xdr:col>13</xdr:col>
          <xdr:colOff>581025</xdr:colOff>
          <xdr:row>66</xdr:row>
          <xdr:rowOff>276225</xdr:rowOff>
        </xdr:to>
        <xdr:sp macro="" textlink="">
          <xdr:nvSpPr>
            <xdr:cNvPr id="25749" name="Check Box 149" hidden="1">
              <a:extLst>
                <a:ext uri="{63B3BB69-23CF-44E3-9099-C40C66FF867C}">
                  <a14:compatExt spid="_x0000_s25749"/>
                </a:ext>
                <a:ext uri="{FF2B5EF4-FFF2-40B4-BE49-F238E27FC236}">
                  <a16:creationId xmlns:a16="http://schemas.microsoft.com/office/drawing/2014/main" id="{00000000-0008-0000-0100-00009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60</xdr:row>
          <xdr:rowOff>28575</xdr:rowOff>
        </xdr:from>
        <xdr:to>
          <xdr:col>14</xdr:col>
          <xdr:colOff>581025</xdr:colOff>
          <xdr:row>60</xdr:row>
          <xdr:rowOff>276225</xdr:rowOff>
        </xdr:to>
        <xdr:sp macro="" textlink="">
          <xdr:nvSpPr>
            <xdr:cNvPr id="25750" name="Check Box 34" hidden="1">
              <a:extLst>
                <a:ext uri="{63B3BB69-23CF-44E3-9099-C40C66FF867C}">
                  <a14:compatExt spid="_x0000_s25750"/>
                </a:ext>
                <a:ext uri="{FF2B5EF4-FFF2-40B4-BE49-F238E27FC236}">
                  <a16:creationId xmlns:a16="http://schemas.microsoft.com/office/drawing/2014/main" id="{00000000-0008-0000-0100-00009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68</xdr:row>
          <xdr:rowOff>28575</xdr:rowOff>
        </xdr:from>
        <xdr:to>
          <xdr:col>13</xdr:col>
          <xdr:colOff>581025</xdr:colOff>
          <xdr:row>68</xdr:row>
          <xdr:rowOff>276225</xdr:rowOff>
        </xdr:to>
        <xdr:sp macro="" textlink="">
          <xdr:nvSpPr>
            <xdr:cNvPr id="25751" name="Check Box 151" hidden="1">
              <a:extLst>
                <a:ext uri="{63B3BB69-23CF-44E3-9099-C40C66FF867C}">
                  <a14:compatExt spid="_x0000_s25751"/>
                </a:ext>
                <a:ext uri="{FF2B5EF4-FFF2-40B4-BE49-F238E27FC236}">
                  <a16:creationId xmlns:a16="http://schemas.microsoft.com/office/drawing/2014/main" id="{00000000-0008-0000-0100-00009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25752" name="Check Box 35" hidden="1">
              <a:extLst>
                <a:ext uri="{63B3BB69-23CF-44E3-9099-C40C66FF867C}">
                  <a14:compatExt spid="_x0000_s25752"/>
                </a:ext>
                <a:ext uri="{FF2B5EF4-FFF2-40B4-BE49-F238E27FC236}">
                  <a16:creationId xmlns:a16="http://schemas.microsoft.com/office/drawing/2014/main" id="{00000000-0008-0000-0100-00009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70</xdr:row>
          <xdr:rowOff>28575</xdr:rowOff>
        </xdr:from>
        <xdr:to>
          <xdr:col>13</xdr:col>
          <xdr:colOff>581025</xdr:colOff>
          <xdr:row>70</xdr:row>
          <xdr:rowOff>266700</xdr:rowOff>
        </xdr:to>
        <xdr:sp macro="" textlink="">
          <xdr:nvSpPr>
            <xdr:cNvPr id="25753" name="Check Box 153" hidden="1">
              <a:extLst>
                <a:ext uri="{63B3BB69-23CF-44E3-9099-C40C66FF867C}">
                  <a14:compatExt spid="_x0000_s25753"/>
                </a:ext>
                <a:ext uri="{FF2B5EF4-FFF2-40B4-BE49-F238E27FC236}">
                  <a16:creationId xmlns:a16="http://schemas.microsoft.com/office/drawing/2014/main" id="{00000000-0008-0000-0100-00009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5754" name="Check Box 154" hidden="1">
              <a:extLst>
                <a:ext uri="{63B3BB69-23CF-44E3-9099-C40C66FF867C}">
                  <a14:compatExt spid="_x0000_s25754"/>
                </a:ext>
                <a:ext uri="{FF2B5EF4-FFF2-40B4-BE49-F238E27FC236}">
                  <a16:creationId xmlns:a16="http://schemas.microsoft.com/office/drawing/2014/main" id="{00000000-0008-0000-0100-00009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72</xdr:row>
          <xdr:rowOff>28575</xdr:rowOff>
        </xdr:from>
        <xdr:to>
          <xdr:col>13</xdr:col>
          <xdr:colOff>581025</xdr:colOff>
          <xdr:row>72</xdr:row>
          <xdr:rowOff>276225</xdr:rowOff>
        </xdr:to>
        <xdr:sp macro="" textlink="">
          <xdr:nvSpPr>
            <xdr:cNvPr id="25755" name="Check Box 155" hidden="1">
              <a:extLst>
                <a:ext uri="{63B3BB69-23CF-44E3-9099-C40C66FF867C}">
                  <a14:compatExt spid="_x0000_s25755"/>
                </a:ext>
                <a:ext uri="{FF2B5EF4-FFF2-40B4-BE49-F238E27FC236}">
                  <a16:creationId xmlns:a16="http://schemas.microsoft.com/office/drawing/2014/main" id="{00000000-0008-0000-0100-00009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45</xdr:row>
          <xdr:rowOff>28575</xdr:rowOff>
        </xdr:from>
        <xdr:to>
          <xdr:col>12</xdr:col>
          <xdr:colOff>657225</xdr:colOff>
          <xdr:row>45</xdr:row>
          <xdr:rowOff>276225</xdr:rowOff>
        </xdr:to>
        <xdr:sp macro="" textlink="">
          <xdr:nvSpPr>
            <xdr:cNvPr id="25756" name="Check Box 156" hidden="1">
              <a:extLst>
                <a:ext uri="{63B3BB69-23CF-44E3-9099-C40C66FF867C}">
                  <a14:compatExt spid="_x0000_s25756"/>
                </a:ext>
                <a:ext uri="{FF2B5EF4-FFF2-40B4-BE49-F238E27FC236}">
                  <a16:creationId xmlns:a16="http://schemas.microsoft.com/office/drawing/2014/main" id="{00000000-0008-0000-0100-00009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60</xdr:row>
          <xdr:rowOff>28575</xdr:rowOff>
        </xdr:from>
        <xdr:to>
          <xdr:col>13</xdr:col>
          <xdr:colOff>581025</xdr:colOff>
          <xdr:row>60</xdr:row>
          <xdr:rowOff>276225</xdr:rowOff>
        </xdr:to>
        <xdr:sp macro="" textlink="">
          <xdr:nvSpPr>
            <xdr:cNvPr id="25757" name="Check Box 157" hidden="1">
              <a:extLst>
                <a:ext uri="{63B3BB69-23CF-44E3-9099-C40C66FF867C}">
                  <a14:compatExt spid="_x0000_s25757"/>
                </a:ext>
                <a:ext uri="{FF2B5EF4-FFF2-40B4-BE49-F238E27FC236}">
                  <a16:creationId xmlns:a16="http://schemas.microsoft.com/office/drawing/2014/main" id="{00000000-0008-0000-0100-00009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5758" name="Check Box 158" hidden="1">
              <a:extLst>
                <a:ext uri="{63B3BB69-23CF-44E3-9099-C40C66FF867C}">
                  <a14:compatExt spid="_x0000_s25758"/>
                </a:ext>
                <a:ext uri="{FF2B5EF4-FFF2-40B4-BE49-F238E27FC236}">
                  <a16:creationId xmlns:a16="http://schemas.microsoft.com/office/drawing/2014/main" id="{00000000-0008-0000-0100-00009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25759" name="Check Box 159" hidden="1">
              <a:extLst>
                <a:ext uri="{63B3BB69-23CF-44E3-9099-C40C66FF867C}">
                  <a14:compatExt spid="_x0000_s25759"/>
                </a:ext>
                <a:ext uri="{FF2B5EF4-FFF2-40B4-BE49-F238E27FC236}">
                  <a16:creationId xmlns:a16="http://schemas.microsoft.com/office/drawing/2014/main" id="{00000000-0008-0000-0100-00009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45</xdr:row>
          <xdr:rowOff>28575</xdr:rowOff>
        </xdr:from>
        <xdr:to>
          <xdr:col>13</xdr:col>
          <xdr:colOff>657225</xdr:colOff>
          <xdr:row>45</xdr:row>
          <xdr:rowOff>276225</xdr:rowOff>
        </xdr:to>
        <xdr:sp macro="" textlink="">
          <xdr:nvSpPr>
            <xdr:cNvPr id="25760" name="Check Box 160" hidden="1">
              <a:extLst>
                <a:ext uri="{63B3BB69-23CF-44E3-9099-C40C66FF867C}">
                  <a14:compatExt spid="_x0000_s25760"/>
                </a:ext>
                <a:ext uri="{FF2B5EF4-FFF2-40B4-BE49-F238E27FC236}">
                  <a16:creationId xmlns:a16="http://schemas.microsoft.com/office/drawing/2014/main" id="{00000000-0008-0000-0100-0000A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5761" name="Check Box 161" hidden="1">
              <a:extLst>
                <a:ext uri="{63B3BB69-23CF-44E3-9099-C40C66FF867C}">
                  <a14:compatExt spid="_x0000_s25761"/>
                </a:ext>
                <a:ext uri="{FF2B5EF4-FFF2-40B4-BE49-F238E27FC236}">
                  <a16:creationId xmlns:a16="http://schemas.microsoft.com/office/drawing/2014/main" id="{00000000-0008-0000-0100-0000A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5762" name="Check Box 162" hidden="1">
              <a:extLst>
                <a:ext uri="{63B3BB69-23CF-44E3-9099-C40C66FF867C}">
                  <a14:compatExt spid="_x0000_s25762"/>
                </a:ext>
                <a:ext uri="{FF2B5EF4-FFF2-40B4-BE49-F238E27FC236}">
                  <a16:creationId xmlns:a16="http://schemas.microsoft.com/office/drawing/2014/main" id="{00000000-0008-0000-0100-0000A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5763" name="Check Box 163" hidden="1">
              <a:extLst>
                <a:ext uri="{63B3BB69-23CF-44E3-9099-C40C66FF867C}">
                  <a14:compatExt spid="_x0000_s25763"/>
                </a:ext>
                <a:ext uri="{FF2B5EF4-FFF2-40B4-BE49-F238E27FC236}">
                  <a16:creationId xmlns:a16="http://schemas.microsoft.com/office/drawing/2014/main" id="{00000000-0008-0000-0100-0000A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25764" name="Check Box 164" hidden="1">
              <a:extLst>
                <a:ext uri="{63B3BB69-23CF-44E3-9099-C40C66FF867C}">
                  <a14:compatExt spid="_x0000_s25764"/>
                </a:ext>
                <a:ext uri="{FF2B5EF4-FFF2-40B4-BE49-F238E27FC236}">
                  <a16:creationId xmlns:a16="http://schemas.microsoft.com/office/drawing/2014/main" id="{00000000-0008-0000-0100-0000A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5765" name="Check Box 165" hidden="1">
              <a:extLst>
                <a:ext uri="{63B3BB69-23CF-44E3-9099-C40C66FF867C}">
                  <a14:compatExt spid="_x0000_s25765"/>
                </a:ext>
                <a:ext uri="{FF2B5EF4-FFF2-40B4-BE49-F238E27FC236}">
                  <a16:creationId xmlns:a16="http://schemas.microsoft.com/office/drawing/2014/main" id="{00000000-0008-0000-0100-0000A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50</xdr:row>
          <xdr:rowOff>28575</xdr:rowOff>
        </xdr:from>
        <xdr:to>
          <xdr:col>12</xdr:col>
          <xdr:colOff>657225</xdr:colOff>
          <xdr:row>50</xdr:row>
          <xdr:rowOff>276225</xdr:rowOff>
        </xdr:to>
        <xdr:sp macro="" textlink="">
          <xdr:nvSpPr>
            <xdr:cNvPr id="25766" name="Check Box 166" hidden="1">
              <a:extLst>
                <a:ext uri="{63B3BB69-23CF-44E3-9099-C40C66FF867C}">
                  <a14:compatExt spid="_x0000_s25766"/>
                </a:ext>
                <a:ext uri="{FF2B5EF4-FFF2-40B4-BE49-F238E27FC236}">
                  <a16:creationId xmlns:a16="http://schemas.microsoft.com/office/drawing/2014/main" id="{00000000-0008-0000-0100-0000A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59</xdr:row>
          <xdr:rowOff>28575</xdr:rowOff>
        </xdr:from>
        <xdr:to>
          <xdr:col>14</xdr:col>
          <xdr:colOff>581025</xdr:colOff>
          <xdr:row>59</xdr:row>
          <xdr:rowOff>276225</xdr:rowOff>
        </xdr:to>
        <xdr:sp macro="" textlink="">
          <xdr:nvSpPr>
            <xdr:cNvPr id="25767" name="Check Box 167" hidden="1">
              <a:extLst>
                <a:ext uri="{63B3BB69-23CF-44E3-9099-C40C66FF867C}">
                  <a14:compatExt spid="_x0000_s25767"/>
                </a:ext>
                <a:ext uri="{FF2B5EF4-FFF2-40B4-BE49-F238E27FC236}">
                  <a16:creationId xmlns:a16="http://schemas.microsoft.com/office/drawing/2014/main" id="{00000000-0008-0000-0100-0000A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69</xdr:row>
          <xdr:rowOff>28575</xdr:rowOff>
        </xdr:from>
        <xdr:to>
          <xdr:col>13</xdr:col>
          <xdr:colOff>581025</xdr:colOff>
          <xdr:row>69</xdr:row>
          <xdr:rowOff>276225</xdr:rowOff>
        </xdr:to>
        <xdr:sp macro="" textlink="">
          <xdr:nvSpPr>
            <xdr:cNvPr id="25768" name="Check Box 168" hidden="1">
              <a:extLst>
                <a:ext uri="{63B3BB69-23CF-44E3-9099-C40C66FF867C}">
                  <a14:compatExt spid="_x0000_s25768"/>
                </a:ext>
                <a:ext uri="{FF2B5EF4-FFF2-40B4-BE49-F238E27FC236}">
                  <a16:creationId xmlns:a16="http://schemas.microsoft.com/office/drawing/2014/main" id="{00000000-0008-0000-0100-0000A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5787" name="Check Box 158" hidden="1">
              <a:extLst>
                <a:ext uri="{63B3BB69-23CF-44E3-9099-C40C66FF867C}">
                  <a14:compatExt spid="_x0000_s25787"/>
                </a:ext>
                <a:ext uri="{FF2B5EF4-FFF2-40B4-BE49-F238E27FC236}">
                  <a16:creationId xmlns:a16="http://schemas.microsoft.com/office/drawing/2014/main" id="{00000000-0008-0000-0100-0000B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38</xdr:row>
          <xdr:rowOff>28575</xdr:rowOff>
        </xdr:from>
        <xdr:to>
          <xdr:col>12</xdr:col>
          <xdr:colOff>657225</xdr:colOff>
          <xdr:row>38</xdr:row>
          <xdr:rowOff>276225</xdr:rowOff>
        </xdr:to>
        <xdr:sp macro="" textlink="">
          <xdr:nvSpPr>
            <xdr:cNvPr id="25769" name="Check Box 169" hidden="1">
              <a:extLst>
                <a:ext uri="{63B3BB69-23CF-44E3-9099-C40C66FF867C}">
                  <a14:compatExt spid="_x0000_s25769"/>
                </a:ext>
                <a:ext uri="{FF2B5EF4-FFF2-40B4-BE49-F238E27FC236}">
                  <a16:creationId xmlns:a16="http://schemas.microsoft.com/office/drawing/2014/main" id="{00000000-0008-0000-0100-0000A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5770" name="Check Box 170" hidden="1">
              <a:extLst>
                <a:ext uri="{63B3BB69-23CF-44E3-9099-C40C66FF867C}">
                  <a14:compatExt spid="_x0000_s25770"/>
                </a:ext>
                <a:ext uri="{FF2B5EF4-FFF2-40B4-BE49-F238E27FC236}">
                  <a16:creationId xmlns:a16="http://schemas.microsoft.com/office/drawing/2014/main" id="{00000000-0008-0000-0100-0000A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64</xdr:row>
          <xdr:rowOff>28575</xdr:rowOff>
        </xdr:from>
        <xdr:to>
          <xdr:col>14</xdr:col>
          <xdr:colOff>581025</xdr:colOff>
          <xdr:row>64</xdr:row>
          <xdr:rowOff>276225</xdr:rowOff>
        </xdr:to>
        <xdr:sp macro="" textlink="">
          <xdr:nvSpPr>
            <xdr:cNvPr id="25771" name="Check Box 171" hidden="1">
              <a:extLst>
                <a:ext uri="{63B3BB69-23CF-44E3-9099-C40C66FF867C}">
                  <a14:compatExt spid="_x0000_s25771"/>
                </a:ext>
                <a:ext uri="{FF2B5EF4-FFF2-40B4-BE49-F238E27FC236}">
                  <a16:creationId xmlns:a16="http://schemas.microsoft.com/office/drawing/2014/main" id="{00000000-0008-0000-0100-0000A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73</xdr:row>
          <xdr:rowOff>28575</xdr:rowOff>
        </xdr:from>
        <xdr:to>
          <xdr:col>13</xdr:col>
          <xdr:colOff>581025</xdr:colOff>
          <xdr:row>73</xdr:row>
          <xdr:rowOff>295275</xdr:rowOff>
        </xdr:to>
        <xdr:sp macro="" textlink="">
          <xdr:nvSpPr>
            <xdr:cNvPr id="25791" name="Check Box 162" hidden="1">
              <a:extLst>
                <a:ext uri="{63B3BB69-23CF-44E3-9099-C40C66FF867C}">
                  <a14:compatExt spid="_x0000_s25791"/>
                </a:ext>
                <a:ext uri="{FF2B5EF4-FFF2-40B4-BE49-F238E27FC236}">
                  <a16:creationId xmlns:a16="http://schemas.microsoft.com/office/drawing/2014/main" id="{00000000-0008-0000-0100-0000B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5772" name="Check Box 172" hidden="1">
              <a:extLst>
                <a:ext uri="{63B3BB69-23CF-44E3-9099-C40C66FF867C}">
                  <a14:compatExt spid="_x0000_s25772"/>
                </a:ext>
                <a:ext uri="{FF2B5EF4-FFF2-40B4-BE49-F238E27FC236}">
                  <a16:creationId xmlns:a16="http://schemas.microsoft.com/office/drawing/2014/main" id="{00000000-0008-0000-0100-0000A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67</xdr:row>
          <xdr:rowOff>28575</xdr:rowOff>
        </xdr:from>
        <xdr:to>
          <xdr:col>14</xdr:col>
          <xdr:colOff>581025</xdr:colOff>
          <xdr:row>67</xdr:row>
          <xdr:rowOff>276225</xdr:rowOff>
        </xdr:to>
        <xdr:sp macro="" textlink="">
          <xdr:nvSpPr>
            <xdr:cNvPr id="25773" name="Check Box 173" hidden="1">
              <a:extLst>
                <a:ext uri="{63B3BB69-23CF-44E3-9099-C40C66FF867C}">
                  <a14:compatExt spid="_x0000_s25773"/>
                </a:ext>
                <a:ext uri="{FF2B5EF4-FFF2-40B4-BE49-F238E27FC236}">
                  <a16:creationId xmlns:a16="http://schemas.microsoft.com/office/drawing/2014/main" id="{00000000-0008-0000-0100-0000A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60</xdr:row>
          <xdr:rowOff>28575</xdr:rowOff>
        </xdr:from>
        <xdr:to>
          <xdr:col>14</xdr:col>
          <xdr:colOff>581025</xdr:colOff>
          <xdr:row>60</xdr:row>
          <xdr:rowOff>276225</xdr:rowOff>
        </xdr:to>
        <xdr:sp macro="" textlink="">
          <xdr:nvSpPr>
            <xdr:cNvPr id="25774" name="Check Box 174" hidden="1">
              <a:extLst>
                <a:ext uri="{63B3BB69-23CF-44E3-9099-C40C66FF867C}">
                  <a14:compatExt spid="_x0000_s25774"/>
                </a:ext>
                <a:ext uri="{FF2B5EF4-FFF2-40B4-BE49-F238E27FC236}">
                  <a16:creationId xmlns:a16="http://schemas.microsoft.com/office/drawing/2014/main" id="{00000000-0008-0000-0100-0000A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69</xdr:row>
          <xdr:rowOff>28575</xdr:rowOff>
        </xdr:from>
        <xdr:to>
          <xdr:col>14</xdr:col>
          <xdr:colOff>581025</xdr:colOff>
          <xdr:row>69</xdr:row>
          <xdr:rowOff>276225</xdr:rowOff>
        </xdr:to>
        <xdr:sp macro="" textlink="">
          <xdr:nvSpPr>
            <xdr:cNvPr id="25775" name="Check Box 175" hidden="1">
              <a:extLst>
                <a:ext uri="{63B3BB69-23CF-44E3-9099-C40C66FF867C}">
                  <a14:compatExt spid="_x0000_s25775"/>
                </a:ext>
                <a:ext uri="{FF2B5EF4-FFF2-40B4-BE49-F238E27FC236}">
                  <a16:creationId xmlns:a16="http://schemas.microsoft.com/office/drawing/2014/main" id="{00000000-0008-0000-0100-0000A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70</xdr:row>
          <xdr:rowOff>28575</xdr:rowOff>
        </xdr:from>
        <xdr:to>
          <xdr:col>14</xdr:col>
          <xdr:colOff>581025</xdr:colOff>
          <xdr:row>70</xdr:row>
          <xdr:rowOff>266700</xdr:rowOff>
        </xdr:to>
        <xdr:sp macro="" textlink="">
          <xdr:nvSpPr>
            <xdr:cNvPr id="25776" name="Check Box 176" hidden="1">
              <a:extLst>
                <a:ext uri="{63B3BB69-23CF-44E3-9099-C40C66FF867C}">
                  <a14:compatExt spid="_x0000_s25776"/>
                </a:ext>
                <a:ext uri="{FF2B5EF4-FFF2-40B4-BE49-F238E27FC236}">
                  <a16:creationId xmlns:a16="http://schemas.microsoft.com/office/drawing/2014/main" id="{00000000-0008-0000-0100-0000B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66</xdr:row>
          <xdr:rowOff>28575</xdr:rowOff>
        </xdr:from>
        <xdr:to>
          <xdr:col>14</xdr:col>
          <xdr:colOff>581025</xdr:colOff>
          <xdr:row>66</xdr:row>
          <xdr:rowOff>276225</xdr:rowOff>
        </xdr:to>
        <xdr:sp macro="" textlink="">
          <xdr:nvSpPr>
            <xdr:cNvPr id="25797" name="Check Box 166" hidden="1">
              <a:extLst>
                <a:ext uri="{63B3BB69-23CF-44E3-9099-C40C66FF867C}">
                  <a14:compatExt spid="_x0000_s25797"/>
                </a:ext>
                <a:ext uri="{FF2B5EF4-FFF2-40B4-BE49-F238E27FC236}">
                  <a16:creationId xmlns:a16="http://schemas.microsoft.com/office/drawing/2014/main" id="{00000000-0008-0000-0100-0000C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72</xdr:row>
          <xdr:rowOff>28575</xdr:rowOff>
        </xdr:from>
        <xdr:to>
          <xdr:col>14</xdr:col>
          <xdr:colOff>581025</xdr:colOff>
          <xdr:row>72</xdr:row>
          <xdr:rowOff>276225</xdr:rowOff>
        </xdr:to>
        <xdr:sp macro="" textlink="">
          <xdr:nvSpPr>
            <xdr:cNvPr id="25777" name="Check Box 177" hidden="1">
              <a:extLst>
                <a:ext uri="{63B3BB69-23CF-44E3-9099-C40C66FF867C}">
                  <a14:compatExt spid="_x0000_s25777"/>
                </a:ext>
                <a:ext uri="{FF2B5EF4-FFF2-40B4-BE49-F238E27FC236}">
                  <a16:creationId xmlns:a16="http://schemas.microsoft.com/office/drawing/2014/main" id="{00000000-0008-0000-0100-0000B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5778" name="Check Box 178" hidden="1">
              <a:extLst>
                <a:ext uri="{63B3BB69-23CF-44E3-9099-C40C66FF867C}">
                  <a14:compatExt spid="_x0000_s25778"/>
                </a:ext>
                <a:ext uri="{FF2B5EF4-FFF2-40B4-BE49-F238E27FC236}">
                  <a16:creationId xmlns:a16="http://schemas.microsoft.com/office/drawing/2014/main" id="{00000000-0008-0000-0100-0000B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5800" name="Check Box 168" hidden="1">
              <a:extLst>
                <a:ext uri="{63B3BB69-23CF-44E3-9099-C40C66FF867C}">
                  <a14:compatExt spid="_x0000_s25800"/>
                </a:ext>
                <a:ext uri="{FF2B5EF4-FFF2-40B4-BE49-F238E27FC236}">
                  <a16:creationId xmlns:a16="http://schemas.microsoft.com/office/drawing/2014/main" id="{00000000-0008-0000-0100-0000C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25779" name="Check Box 179" hidden="1">
              <a:extLst>
                <a:ext uri="{63B3BB69-23CF-44E3-9099-C40C66FF867C}">
                  <a14:compatExt spid="_x0000_s25779"/>
                </a:ext>
                <a:ext uri="{FF2B5EF4-FFF2-40B4-BE49-F238E27FC236}">
                  <a16:creationId xmlns:a16="http://schemas.microsoft.com/office/drawing/2014/main" id="{00000000-0008-0000-0100-0000B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14</xdr:col>
      <xdr:colOff>328613</xdr:colOff>
      <xdr:row>61</xdr:row>
      <xdr:rowOff>23813</xdr:rowOff>
    </xdr:from>
    <xdr:to>
      <xdr:col>14</xdr:col>
      <xdr:colOff>591885</xdr:colOff>
      <xdr:row>61</xdr:row>
      <xdr:rowOff>287085</xdr:rowOff>
    </xdr:to>
    <xdr:sp macro="" textlink="">
      <xdr:nvSpPr>
        <xdr:cNvPr id="25802" name="Check Box 170" hidden="1">
          <a:extLst>
            <a:ext uri="{FF2B5EF4-FFF2-40B4-BE49-F238E27FC236}">
              <a16:creationId xmlns:a16="http://schemas.microsoft.com/office/drawing/2014/main" id="{9D57542D-335F-4C40-B09E-5B6C336F47E7}"/>
            </a:ext>
          </a:extLst>
        </xdr:cNvPr>
        <xdr:cNvSpPr>
          <a:spLocks noRot="1"/>
        </xdr:cNvSpPr>
      </xdr:nvSpPr>
      <xdr:spPr>
        <a:xfrm>
          <a:off x="21812250" y="26812875"/>
          <a:ext cx="266700" cy="266700"/>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5780" name="Check Box 180" hidden="1">
              <a:extLst>
                <a:ext uri="{63B3BB69-23CF-44E3-9099-C40C66FF867C}">
                  <a14:compatExt spid="_x0000_s25780"/>
                </a:ext>
                <a:ext uri="{FF2B5EF4-FFF2-40B4-BE49-F238E27FC236}">
                  <a16:creationId xmlns:a16="http://schemas.microsoft.com/office/drawing/2014/main" id="{00000000-0008-0000-0100-0000B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323850</xdr:colOff>
      <xdr:row>40</xdr:row>
      <xdr:rowOff>19050</xdr:rowOff>
    </xdr:from>
    <xdr:to>
      <xdr:col>12</xdr:col>
      <xdr:colOff>664795</xdr:colOff>
      <xdr:row>40</xdr:row>
      <xdr:rowOff>283795</xdr:rowOff>
    </xdr:to>
    <xdr:sp macro="" textlink="" fLocksText="0">
      <xdr:nvSpPr>
        <xdr:cNvPr id="25804" name="Check Box 48" hidden="1">
          <a:extLst>
            <a:ext uri="{FF2B5EF4-FFF2-40B4-BE49-F238E27FC236}">
              <a16:creationId xmlns:a16="http://schemas.microsoft.com/office/drawing/2014/main" id="{1411EAD1-300D-4E61-99EC-B30E14198A53}"/>
            </a:ext>
          </a:extLst>
        </xdr:cNvPr>
        <xdr:cNvSpPr>
          <a:spLocks noRot="1"/>
        </xdr:cNvSpPr>
      </xdr:nvSpPr>
      <xdr:spPr>
        <a:xfrm>
          <a:off x="1997392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14</xdr:col>
      <xdr:colOff>328613</xdr:colOff>
      <xdr:row>62</xdr:row>
      <xdr:rowOff>23813</xdr:rowOff>
    </xdr:from>
    <xdr:to>
      <xdr:col>14</xdr:col>
      <xdr:colOff>591885</xdr:colOff>
      <xdr:row>62</xdr:row>
      <xdr:rowOff>246315</xdr:rowOff>
    </xdr:to>
    <xdr:sp macro="" textlink="">
      <xdr:nvSpPr>
        <xdr:cNvPr id="25805" name="Check Box 172" hidden="1">
          <a:extLst>
            <a:ext uri="{FF2B5EF4-FFF2-40B4-BE49-F238E27FC236}">
              <a16:creationId xmlns:a16="http://schemas.microsoft.com/office/drawing/2014/main" id="{7FFFFF1F-9BEA-4E1F-A7BE-6F9FA7CB2265}"/>
            </a:ext>
          </a:extLst>
        </xdr:cNvPr>
        <xdr:cNvSpPr>
          <a:spLocks noRot="1"/>
        </xdr:cNvSpPr>
      </xdr:nvSpPr>
      <xdr:spPr>
        <a:xfrm>
          <a:off x="21812250" y="27498675"/>
          <a:ext cx="266700" cy="219075"/>
        </a:xfrm>
        <a:prstGeom prst="rect">
          <a:avLst/>
        </a:prstGeom>
        <a:noFill/>
        <a:ln>
          <a:noFill/>
        </a:ln>
      </xdr:spPr>
      <xdr:txBody>
        <a:bodyPr vertOverflow="clip" lIns="18288" tIns="0" rIns="0" bIns="0" anchor="ctr" anchorCtr="0" upright="1"/>
        <a:lstStyle/>
        <a:p>
          <a:endParaRPr/>
        </a:p>
      </xdr:txBody>
    </xdr:sp>
    <xdr:clientData/>
  </xdr:twoCellAnchor>
  <xdr:twoCellAnchor editAs="oneCell">
    <xdr:from>
      <xdr:col>12</xdr:col>
      <xdr:colOff>323850</xdr:colOff>
      <xdr:row>40</xdr:row>
      <xdr:rowOff>19050</xdr:rowOff>
    </xdr:from>
    <xdr:to>
      <xdr:col>12</xdr:col>
      <xdr:colOff>664795</xdr:colOff>
      <xdr:row>40</xdr:row>
      <xdr:rowOff>283795</xdr:rowOff>
    </xdr:to>
    <xdr:sp macro="" textlink="" fLocksText="0">
      <xdr:nvSpPr>
        <xdr:cNvPr id="25806" name="Check Box 49" hidden="1">
          <a:extLst>
            <a:ext uri="{FF2B5EF4-FFF2-40B4-BE49-F238E27FC236}">
              <a16:creationId xmlns:a16="http://schemas.microsoft.com/office/drawing/2014/main" id="{6B2481B8-2B0A-4A0B-BD16-BD1950F44520}"/>
            </a:ext>
          </a:extLst>
        </xdr:cNvPr>
        <xdr:cNvSpPr>
          <a:spLocks noRot="1"/>
        </xdr:cNvSpPr>
      </xdr:nvSpPr>
      <xdr:spPr>
        <a:xfrm>
          <a:off x="1997392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5781" name="Check Box 181" hidden="1">
              <a:extLst>
                <a:ext uri="{63B3BB69-23CF-44E3-9099-C40C66FF867C}">
                  <a14:compatExt spid="_x0000_s25781"/>
                </a:ext>
                <a:ext uri="{FF2B5EF4-FFF2-40B4-BE49-F238E27FC236}">
                  <a16:creationId xmlns:a16="http://schemas.microsoft.com/office/drawing/2014/main" id="{00000000-0008-0000-0100-0000B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5782" name="Check Box 182" hidden="1">
              <a:extLst>
                <a:ext uri="{63B3BB69-23CF-44E3-9099-C40C66FF867C}">
                  <a14:compatExt spid="_x0000_s25782"/>
                </a:ext>
                <a:ext uri="{FF2B5EF4-FFF2-40B4-BE49-F238E27FC236}">
                  <a16:creationId xmlns:a16="http://schemas.microsoft.com/office/drawing/2014/main" id="{00000000-0008-0000-0100-0000B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5783" name="Check Box 183" hidden="1">
              <a:extLst>
                <a:ext uri="{63B3BB69-23CF-44E3-9099-C40C66FF867C}">
                  <a14:compatExt spid="_x0000_s25783"/>
                </a:ext>
                <a:ext uri="{FF2B5EF4-FFF2-40B4-BE49-F238E27FC236}">
                  <a16:creationId xmlns:a16="http://schemas.microsoft.com/office/drawing/2014/main" id="{00000000-0008-0000-0100-0000B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12</xdr:col>
      <xdr:colOff>352425</xdr:colOff>
      <xdr:row>39</xdr:row>
      <xdr:rowOff>1371600</xdr:rowOff>
    </xdr:from>
    <xdr:ext cx="381000" cy="381000"/>
    <xdr:sp macro="" textlink="">
      <xdr:nvSpPr>
        <xdr:cNvPr id="25810" name="Check Box 28" hidden="1">
          <a:extLst>
            <a:ext uri="{FF2B5EF4-FFF2-40B4-BE49-F238E27FC236}">
              <a16:creationId xmlns:a16="http://schemas.microsoft.com/office/drawing/2014/main" id="{8AD74E07-BD25-4014-B713-A52851122E4A}"/>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25811" name="Check Box 28" hidden="1">
          <a:extLst>
            <a:ext uri="{FF2B5EF4-FFF2-40B4-BE49-F238E27FC236}">
              <a16:creationId xmlns:a16="http://schemas.microsoft.com/office/drawing/2014/main" id="{4BB0E574-B4BD-461E-85D5-84190DFB6373}"/>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328613</xdr:colOff>
      <xdr:row>41</xdr:row>
      <xdr:rowOff>23813</xdr:rowOff>
    </xdr:from>
    <xdr:to>
      <xdr:col>12</xdr:col>
      <xdr:colOff>668085</xdr:colOff>
      <xdr:row>41</xdr:row>
      <xdr:rowOff>287085</xdr:rowOff>
    </xdr:to>
    <xdr:sp macro="" textlink="">
      <xdr:nvSpPr>
        <xdr:cNvPr id="25812" name="Check Box 176" hidden="1">
          <a:extLst>
            <a:ext uri="{FF2B5EF4-FFF2-40B4-BE49-F238E27FC236}">
              <a16:creationId xmlns:a16="http://schemas.microsoft.com/office/drawing/2014/main" id="{15FC1A29-71E0-4656-94EC-1BBD0538F60B}"/>
            </a:ext>
          </a:extLst>
        </xdr:cNvPr>
        <xdr:cNvSpPr>
          <a:spLocks noRot="1"/>
        </xdr:cNvSpPr>
      </xdr:nvSpPr>
      <xdr:spPr>
        <a:xfrm>
          <a:off x="19983450" y="15773400"/>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39</xdr:row>
      <xdr:rowOff>1371600</xdr:rowOff>
    </xdr:from>
    <xdr:ext cx="381000" cy="381000"/>
    <xdr:sp macro="" textlink="">
      <xdr:nvSpPr>
        <xdr:cNvPr id="25813" name="Check Box 28" hidden="1">
          <a:extLst>
            <a:ext uri="{FF2B5EF4-FFF2-40B4-BE49-F238E27FC236}">
              <a16:creationId xmlns:a16="http://schemas.microsoft.com/office/drawing/2014/main" id="{4F439EC0-EA86-4CBA-8783-62A39D6D82B7}"/>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25814" name="Check Box 28" hidden="1">
          <a:extLst>
            <a:ext uri="{FF2B5EF4-FFF2-40B4-BE49-F238E27FC236}">
              <a16:creationId xmlns:a16="http://schemas.microsoft.com/office/drawing/2014/main" id="{2290A470-5077-4AD8-BD87-388B8A0CA52A}"/>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25815" name="Check Box 37" hidden="1">
          <a:extLst>
            <a:ext uri="{FF2B5EF4-FFF2-40B4-BE49-F238E27FC236}">
              <a16:creationId xmlns:a16="http://schemas.microsoft.com/office/drawing/2014/main" id="{7B60D4F2-61F3-4770-83FA-88022AD997D1}"/>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25816" name="Check Box 38" hidden="1">
          <a:extLst>
            <a:ext uri="{FF2B5EF4-FFF2-40B4-BE49-F238E27FC236}">
              <a16:creationId xmlns:a16="http://schemas.microsoft.com/office/drawing/2014/main" id="{0C70138D-E955-43AD-ABAB-1FB9C8CF65D4}"/>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25817" name="Check Box 28" hidden="1">
          <a:extLst>
            <a:ext uri="{FF2B5EF4-FFF2-40B4-BE49-F238E27FC236}">
              <a16:creationId xmlns:a16="http://schemas.microsoft.com/office/drawing/2014/main" id="{7F7A0C4E-5B49-4AC3-9ED7-B3B9FFE71D9B}"/>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25818" name="Check Box 28" hidden="1">
          <a:extLst>
            <a:ext uri="{FF2B5EF4-FFF2-40B4-BE49-F238E27FC236}">
              <a16:creationId xmlns:a16="http://schemas.microsoft.com/office/drawing/2014/main" id="{12F8ED32-BD87-4810-AD61-50B8D5E9A1A4}"/>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664795</xdr:colOff>
      <xdr:row>41</xdr:row>
      <xdr:rowOff>283795</xdr:rowOff>
    </xdr:to>
    <xdr:sp macro="" textlink="" fLocksText="0">
      <xdr:nvSpPr>
        <xdr:cNvPr id="25819" name="Check Box 51" hidden="1">
          <a:extLst>
            <a:ext uri="{FF2B5EF4-FFF2-40B4-BE49-F238E27FC236}">
              <a16:creationId xmlns:a16="http://schemas.microsoft.com/office/drawing/2014/main" id="{4BB71FED-357A-48FD-B4F7-5166A17846DD}"/>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39</xdr:row>
      <xdr:rowOff>1371600</xdr:rowOff>
    </xdr:from>
    <xdr:ext cx="381000" cy="381000"/>
    <xdr:sp macro="" textlink="">
      <xdr:nvSpPr>
        <xdr:cNvPr id="25820" name="Check Box 28" hidden="1">
          <a:extLst>
            <a:ext uri="{FF2B5EF4-FFF2-40B4-BE49-F238E27FC236}">
              <a16:creationId xmlns:a16="http://schemas.microsoft.com/office/drawing/2014/main" id="{534CE7CD-9021-4EA7-B0BB-478297793EFE}"/>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25821" name="Check Box 28" hidden="1">
          <a:extLst>
            <a:ext uri="{FF2B5EF4-FFF2-40B4-BE49-F238E27FC236}">
              <a16:creationId xmlns:a16="http://schemas.microsoft.com/office/drawing/2014/main" id="{D5AA99B9-275F-407D-B83D-9A10FEAF03AE}"/>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25822" name="Check Box 36" hidden="1">
          <a:extLst>
            <a:ext uri="{FF2B5EF4-FFF2-40B4-BE49-F238E27FC236}">
              <a16:creationId xmlns:a16="http://schemas.microsoft.com/office/drawing/2014/main" id="{02613132-8C45-4378-ACFE-C58FAA69C5D4}"/>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25823" name="Check Box 28" hidden="1">
          <a:extLst>
            <a:ext uri="{FF2B5EF4-FFF2-40B4-BE49-F238E27FC236}">
              <a16:creationId xmlns:a16="http://schemas.microsoft.com/office/drawing/2014/main" id="{D036528B-98A3-447E-886A-59C7A406968E}"/>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664795</xdr:colOff>
      <xdr:row>41</xdr:row>
      <xdr:rowOff>283795</xdr:rowOff>
    </xdr:to>
    <xdr:sp macro="" textlink="" fLocksText="0">
      <xdr:nvSpPr>
        <xdr:cNvPr id="25824" name="Check Box 52" hidden="1">
          <a:extLst>
            <a:ext uri="{FF2B5EF4-FFF2-40B4-BE49-F238E27FC236}">
              <a16:creationId xmlns:a16="http://schemas.microsoft.com/office/drawing/2014/main" id="{D1B17675-F02D-43C3-9892-7CD15BDE889E}"/>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40</xdr:row>
      <xdr:rowOff>1371600</xdr:rowOff>
    </xdr:from>
    <xdr:ext cx="381000" cy="381000"/>
    <xdr:sp macro="" textlink="">
      <xdr:nvSpPr>
        <xdr:cNvPr id="25825" name="Check Box 28" hidden="1">
          <a:extLst>
            <a:ext uri="{FF2B5EF4-FFF2-40B4-BE49-F238E27FC236}">
              <a16:creationId xmlns:a16="http://schemas.microsoft.com/office/drawing/2014/main" id="{044223BE-3A61-4956-BDC1-AD3D5A2A9072}"/>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664795</xdr:colOff>
      <xdr:row>41</xdr:row>
      <xdr:rowOff>283795</xdr:rowOff>
    </xdr:to>
    <xdr:sp macro="" textlink="" fLocksText="0">
      <xdr:nvSpPr>
        <xdr:cNvPr id="25826" name="Check Box 53" hidden="1">
          <a:extLst>
            <a:ext uri="{FF2B5EF4-FFF2-40B4-BE49-F238E27FC236}">
              <a16:creationId xmlns:a16="http://schemas.microsoft.com/office/drawing/2014/main" id="{EF458FD8-B562-4F5F-88A8-5A4E49EE551C}"/>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36</xdr:row>
      <xdr:rowOff>1371600</xdr:rowOff>
    </xdr:from>
    <xdr:ext cx="381000" cy="381000"/>
    <xdr:sp macro="" textlink="">
      <xdr:nvSpPr>
        <xdr:cNvPr id="25827" name="Check Box 28" hidden="1">
          <a:extLst>
            <a:ext uri="{FF2B5EF4-FFF2-40B4-BE49-F238E27FC236}">
              <a16:creationId xmlns:a16="http://schemas.microsoft.com/office/drawing/2014/main" id="{84FCC1E6-FACC-4D52-BA54-D8EB215FAD47}"/>
            </a:ext>
          </a:extLst>
        </xdr:cNvPr>
        <xdr:cNvSpPr/>
      </xdr:nvSpPr>
      <xdr:spPr bwMode="auto">
        <a:xfrm>
          <a:off x="20859750" y="13001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37</xdr:row>
      <xdr:rowOff>1371600</xdr:rowOff>
    </xdr:from>
    <xdr:ext cx="381000" cy="228600"/>
    <xdr:sp macro="" textlink="">
      <xdr:nvSpPr>
        <xdr:cNvPr id="25828" name="Check Box 36" hidden="1">
          <a:extLst>
            <a:ext uri="{FF2B5EF4-FFF2-40B4-BE49-F238E27FC236}">
              <a16:creationId xmlns:a16="http://schemas.microsoft.com/office/drawing/2014/main" id="{B8AC2897-C27D-48C1-9D80-F91D67761A86}"/>
            </a:ext>
          </a:extLst>
        </xdr:cNvPr>
        <xdr:cNvSpPr/>
      </xdr:nvSpPr>
      <xdr:spPr bwMode="auto">
        <a:xfrm>
          <a:off x="208597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25829" name="Check Box 37" hidden="1">
          <a:extLst>
            <a:ext uri="{FF2B5EF4-FFF2-40B4-BE49-F238E27FC236}">
              <a16:creationId xmlns:a16="http://schemas.microsoft.com/office/drawing/2014/main" id="{9B168838-C0A3-477E-BF81-C75EADCA7FFE}"/>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25830" name="Check Box 38" hidden="1">
          <a:extLst>
            <a:ext uri="{FF2B5EF4-FFF2-40B4-BE49-F238E27FC236}">
              <a16:creationId xmlns:a16="http://schemas.microsoft.com/office/drawing/2014/main" id="{5D6DE603-6A77-4FC8-9C61-AF1542B7E87F}"/>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5831" name="Check Box 39" hidden="1">
          <a:extLst>
            <a:ext uri="{FF2B5EF4-FFF2-40B4-BE49-F238E27FC236}">
              <a16:creationId xmlns:a16="http://schemas.microsoft.com/office/drawing/2014/main" id="{A35829E5-DAF1-4D0D-91EA-246581B3B9F0}"/>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5832" name="Check Box 40" hidden="1">
          <a:extLst>
            <a:ext uri="{FF2B5EF4-FFF2-40B4-BE49-F238E27FC236}">
              <a16:creationId xmlns:a16="http://schemas.microsoft.com/office/drawing/2014/main" id="{A2E8ACE9-AB6F-4D35-A4E2-E2D0B05D958D}"/>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5833" name="Check Box 41" hidden="1">
          <a:extLst>
            <a:ext uri="{FF2B5EF4-FFF2-40B4-BE49-F238E27FC236}">
              <a16:creationId xmlns:a16="http://schemas.microsoft.com/office/drawing/2014/main" id="{80AD87B5-B380-4029-A61B-4D8119630C31}"/>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834" name="Check Box 42" hidden="1">
          <a:extLst>
            <a:ext uri="{FF2B5EF4-FFF2-40B4-BE49-F238E27FC236}">
              <a16:creationId xmlns:a16="http://schemas.microsoft.com/office/drawing/2014/main" id="{4EBD1C30-2390-4017-BE9E-124C744662A1}"/>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835" name="Check Box 43" hidden="1">
          <a:extLst>
            <a:ext uri="{FF2B5EF4-FFF2-40B4-BE49-F238E27FC236}">
              <a16:creationId xmlns:a16="http://schemas.microsoft.com/office/drawing/2014/main" id="{515BC0C1-6FDE-4813-9195-22F04F55693A}"/>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836" name="Check Box 44" hidden="1">
          <a:extLst>
            <a:ext uri="{FF2B5EF4-FFF2-40B4-BE49-F238E27FC236}">
              <a16:creationId xmlns:a16="http://schemas.microsoft.com/office/drawing/2014/main" id="{41739C35-039F-4AB3-9865-9F5DA150C6BE}"/>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837" name="Check Box 45" hidden="1">
          <a:extLst>
            <a:ext uri="{FF2B5EF4-FFF2-40B4-BE49-F238E27FC236}">
              <a16:creationId xmlns:a16="http://schemas.microsoft.com/office/drawing/2014/main" id="{83BFB79C-87C8-44F7-A87E-F3423044FF2F}"/>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5838" name="Check Box 46" hidden="1">
          <a:extLst>
            <a:ext uri="{FF2B5EF4-FFF2-40B4-BE49-F238E27FC236}">
              <a16:creationId xmlns:a16="http://schemas.microsoft.com/office/drawing/2014/main" id="{BC24E7B9-EB55-489A-9ED7-9387B516C655}"/>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5839" name="Check Box 47" hidden="1">
          <a:extLst>
            <a:ext uri="{FF2B5EF4-FFF2-40B4-BE49-F238E27FC236}">
              <a16:creationId xmlns:a16="http://schemas.microsoft.com/office/drawing/2014/main" id="{44400080-FBF4-401C-A99E-F9FE017AF322}"/>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5840" name="Check Box 48" hidden="1">
          <a:extLst>
            <a:ext uri="{FF2B5EF4-FFF2-40B4-BE49-F238E27FC236}">
              <a16:creationId xmlns:a16="http://schemas.microsoft.com/office/drawing/2014/main" id="{47632503-366B-4D00-A863-4A4B6C54A1C5}"/>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5841" name="Check Box 49" hidden="1">
          <a:extLst>
            <a:ext uri="{FF2B5EF4-FFF2-40B4-BE49-F238E27FC236}">
              <a16:creationId xmlns:a16="http://schemas.microsoft.com/office/drawing/2014/main" id="{76973302-ACD5-46D6-B824-C593F2E3C1E7}"/>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5842" name="Check Box 50" hidden="1">
          <a:extLst>
            <a:ext uri="{FF2B5EF4-FFF2-40B4-BE49-F238E27FC236}">
              <a16:creationId xmlns:a16="http://schemas.microsoft.com/office/drawing/2014/main" id="{5EEB75A6-4870-46EE-A884-D94870832B6E}"/>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5843" name="Check Box 51" hidden="1">
          <a:extLst>
            <a:ext uri="{FF2B5EF4-FFF2-40B4-BE49-F238E27FC236}">
              <a16:creationId xmlns:a16="http://schemas.microsoft.com/office/drawing/2014/main" id="{F455109C-41A1-47DA-BFE0-525A44301F91}"/>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5844" name="Check Box 52" hidden="1">
          <a:extLst>
            <a:ext uri="{FF2B5EF4-FFF2-40B4-BE49-F238E27FC236}">
              <a16:creationId xmlns:a16="http://schemas.microsoft.com/office/drawing/2014/main" id="{FE01E6E4-0630-4ACD-BBCA-313383847957}"/>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5845" name="Check Box 53" hidden="1">
          <a:extLst>
            <a:ext uri="{FF2B5EF4-FFF2-40B4-BE49-F238E27FC236}">
              <a16:creationId xmlns:a16="http://schemas.microsoft.com/office/drawing/2014/main" id="{49A8A5F8-E480-4118-9848-F6B7F0FF367B}"/>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5846" name="Check Box 54" hidden="1">
          <a:extLst>
            <a:ext uri="{FF2B5EF4-FFF2-40B4-BE49-F238E27FC236}">
              <a16:creationId xmlns:a16="http://schemas.microsoft.com/office/drawing/2014/main" id="{ABCA563D-95EF-4ED9-978E-88820EAB8E92}"/>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5847" name="Check Box 55" hidden="1">
          <a:extLst>
            <a:ext uri="{FF2B5EF4-FFF2-40B4-BE49-F238E27FC236}">
              <a16:creationId xmlns:a16="http://schemas.microsoft.com/office/drawing/2014/main" id="{B4477F80-6191-4B3A-9AE4-B76828618E49}"/>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5848" name="Check Box 56" hidden="1">
          <a:extLst>
            <a:ext uri="{FF2B5EF4-FFF2-40B4-BE49-F238E27FC236}">
              <a16:creationId xmlns:a16="http://schemas.microsoft.com/office/drawing/2014/main" id="{0EA0A5E9-4757-4315-97A2-B3CB609D6E29}"/>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5849" name="Check Box 57" hidden="1">
          <a:extLst>
            <a:ext uri="{FF2B5EF4-FFF2-40B4-BE49-F238E27FC236}">
              <a16:creationId xmlns:a16="http://schemas.microsoft.com/office/drawing/2014/main" id="{B12EC7D1-F857-4D8B-84FE-D485EF5DD2B4}"/>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5850" name="Check Box 58" hidden="1">
          <a:extLst>
            <a:ext uri="{FF2B5EF4-FFF2-40B4-BE49-F238E27FC236}">
              <a16:creationId xmlns:a16="http://schemas.microsoft.com/office/drawing/2014/main" id="{C5E8E2BD-E0D7-44E6-A8C8-1D8B93B461B3}"/>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5851" name="Check Box 59" hidden="1">
          <a:extLst>
            <a:ext uri="{FF2B5EF4-FFF2-40B4-BE49-F238E27FC236}">
              <a16:creationId xmlns:a16="http://schemas.microsoft.com/office/drawing/2014/main" id="{DFBBCDB3-00B9-4295-8C40-2D9B80F501EF}"/>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5852" name="Check Box 60" hidden="1">
          <a:extLst>
            <a:ext uri="{FF2B5EF4-FFF2-40B4-BE49-F238E27FC236}">
              <a16:creationId xmlns:a16="http://schemas.microsoft.com/office/drawing/2014/main" id="{695E65AB-E8B9-4C13-BFB5-B50811396226}"/>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5853" name="Check Box 61" hidden="1">
          <a:extLst>
            <a:ext uri="{FF2B5EF4-FFF2-40B4-BE49-F238E27FC236}">
              <a16:creationId xmlns:a16="http://schemas.microsoft.com/office/drawing/2014/main" id="{37010205-2A9D-4F7D-908E-6624D5829484}"/>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5854" name="Check Box 62" hidden="1">
          <a:extLst>
            <a:ext uri="{FF2B5EF4-FFF2-40B4-BE49-F238E27FC236}">
              <a16:creationId xmlns:a16="http://schemas.microsoft.com/office/drawing/2014/main" id="{4C40FDFB-9579-4A6C-A5E9-66FE52BDF596}"/>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5855" name="Check Box 63" hidden="1">
          <a:extLst>
            <a:ext uri="{FF2B5EF4-FFF2-40B4-BE49-F238E27FC236}">
              <a16:creationId xmlns:a16="http://schemas.microsoft.com/office/drawing/2014/main" id="{636E86F0-381B-44A6-845F-BF39CCF83724}"/>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56" name="Check Box 64" hidden="1">
          <a:extLst>
            <a:ext uri="{FF2B5EF4-FFF2-40B4-BE49-F238E27FC236}">
              <a16:creationId xmlns:a16="http://schemas.microsoft.com/office/drawing/2014/main" id="{A452FF34-B547-4092-AD1F-56F1DC8D53B6}"/>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57" name="Check Box 65" hidden="1">
          <a:extLst>
            <a:ext uri="{FF2B5EF4-FFF2-40B4-BE49-F238E27FC236}">
              <a16:creationId xmlns:a16="http://schemas.microsoft.com/office/drawing/2014/main" id="{E7B58555-E69D-4480-B68F-C0B5C8ABAC90}"/>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58" name="Check Box 66" hidden="1">
          <a:extLst>
            <a:ext uri="{FF2B5EF4-FFF2-40B4-BE49-F238E27FC236}">
              <a16:creationId xmlns:a16="http://schemas.microsoft.com/office/drawing/2014/main" id="{4A91B037-0C95-48D5-B8FE-CAE624B36668}"/>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59" name="Check Box 67" hidden="1">
          <a:extLst>
            <a:ext uri="{FF2B5EF4-FFF2-40B4-BE49-F238E27FC236}">
              <a16:creationId xmlns:a16="http://schemas.microsoft.com/office/drawing/2014/main" id="{3025A4E0-A0A5-4E70-B80A-DBCC5D86EDFD}"/>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60" name="Check Box 68" hidden="1">
          <a:extLst>
            <a:ext uri="{FF2B5EF4-FFF2-40B4-BE49-F238E27FC236}">
              <a16:creationId xmlns:a16="http://schemas.microsoft.com/office/drawing/2014/main" id="{E00C68F1-E5DE-4740-BFDD-9E3E7BC02458}"/>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61" name="Check Box 69" hidden="1">
          <a:extLst>
            <a:ext uri="{FF2B5EF4-FFF2-40B4-BE49-F238E27FC236}">
              <a16:creationId xmlns:a16="http://schemas.microsoft.com/office/drawing/2014/main" id="{AF4F07BE-37FA-4F25-9F9D-B1ED91F64C0A}"/>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62" name="Check Box 70" hidden="1">
          <a:extLst>
            <a:ext uri="{FF2B5EF4-FFF2-40B4-BE49-F238E27FC236}">
              <a16:creationId xmlns:a16="http://schemas.microsoft.com/office/drawing/2014/main" id="{58A062C9-8EE8-4621-8082-5B4556B233F6}"/>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5863" name="Check Box 71" hidden="1">
          <a:extLst>
            <a:ext uri="{FF2B5EF4-FFF2-40B4-BE49-F238E27FC236}">
              <a16:creationId xmlns:a16="http://schemas.microsoft.com/office/drawing/2014/main" id="{D538FFA5-8622-49AA-A4A4-ADF7138A7C17}"/>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64" name="Check Box 72" hidden="1">
          <a:extLst>
            <a:ext uri="{FF2B5EF4-FFF2-40B4-BE49-F238E27FC236}">
              <a16:creationId xmlns:a16="http://schemas.microsoft.com/office/drawing/2014/main" id="{DA5333AD-46C4-40AA-8404-8191537FF201}"/>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65" name="Check Box 73" hidden="1">
          <a:extLst>
            <a:ext uri="{FF2B5EF4-FFF2-40B4-BE49-F238E27FC236}">
              <a16:creationId xmlns:a16="http://schemas.microsoft.com/office/drawing/2014/main" id="{80EB29C9-A240-4BE9-A017-35DBBEE77C4E}"/>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66" name="Check Box 74" hidden="1">
          <a:extLst>
            <a:ext uri="{FF2B5EF4-FFF2-40B4-BE49-F238E27FC236}">
              <a16:creationId xmlns:a16="http://schemas.microsoft.com/office/drawing/2014/main" id="{EA873289-D5E8-41E6-846A-A65C580EB9A5}"/>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67" name="Check Box 75" hidden="1">
          <a:extLst>
            <a:ext uri="{FF2B5EF4-FFF2-40B4-BE49-F238E27FC236}">
              <a16:creationId xmlns:a16="http://schemas.microsoft.com/office/drawing/2014/main" id="{1B4FA041-78BE-4242-8348-42F56242DC82}"/>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68" name="Check Box 76" hidden="1">
          <a:extLst>
            <a:ext uri="{FF2B5EF4-FFF2-40B4-BE49-F238E27FC236}">
              <a16:creationId xmlns:a16="http://schemas.microsoft.com/office/drawing/2014/main" id="{87193719-B999-45D2-B4CD-B122241797A4}"/>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69" name="Check Box 77" hidden="1">
          <a:extLst>
            <a:ext uri="{FF2B5EF4-FFF2-40B4-BE49-F238E27FC236}">
              <a16:creationId xmlns:a16="http://schemas.microsoft.com/office/drawing/2014/main" id="{F9DFEF8E-C3BF-468A-8C78-94F726AE7256}"/>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70" name="Check Box 78" hidden="1">
          <a:extLst>
            <a:ext uri="{FF2B5EF4-FFF2-40B4-BE49-F238E27FC236}">
              <a16:creationId xmlns:a16="http://schemas.microsoft.com/office/drawing/2014/main" id="{C525304B-7108-4C3A-9DBD-7C4F6052007B}"/>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71" name="Check Box 79" hidden="1">
          <a:extLst>
            <a:ext uri="{FF2B5EF4-FFF2-40B4-BE49-F238E27FC236}">
              <a16:creationId xmlns:a16="http://schemas.microsoft.com/office/drawing/2014/main" id="{4BF91C63-6EA2-481A-AD71-A850083417E4}"/>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5872" name="Check Box 80" hidden="1">
          <a:extLst>
            <a:ext uri="{FF2B5EF4-FFF2-40B4-BE49-F238E27FC236}">
              <a16:creationId xmlns:a16="http://schemas.microsoft.com/office/drawing/2014/main" id="{221CE510-B48A-4316-9273-8BDAA7A95496}"/>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73" name="Check Box 81" hidden="1">
          <a:extLst>
            <a:ext uri="{FF2B5EF4-FFF2-40B4-BE49-F238E27FC236}">
              <a16:creationId xmlns:a16="http://schemas.microsoft.com/office/drawing/2014/main" id="{3FDA25C2-6AA4-4F48-B195-9D9863D1DD68}"/>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74" name="Check Box 82" hidden="1">
          <a:extLst>
            <a:ext uri="{FF2B5EF4-FFF2-40B4-BE49-F238E27FC236}">
              <a16:creationId xmlns:a16="http://schemas.microsoft.com/office/drawing/2014/main" id="{7290C27D-FE23-4BB7-82F1-69837C65FE0A}"/>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75" name="Check Box 83" hidden="1">
          <a:extLst>
            <a:ext uri="{FF2B5EF4-FFF2-40B4-BE49-F238E27FC236}">
              <a16:creationId xmlns:a16="http://schemas.microsoft.com/office/drawing/2014/main" id="{6051FBE1-3457-452C-BE3C-06EDA6D21AA4}"/>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76" name="Check Box 84" hidden="1">
          <a:extLst>
            <a:ext uri="{FF2B5EF4-FFF2-40B4-BE49-F238E27FC236}">
              <a16:creationId xmlns:a16="http://schemas.microsoft.com/office/drawing/2014/main" id="{24A0C712-2F85-4AC0-9120-7B6847AAC5E1}"/>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77" name="Check Box 85" hidden="1">
          <a:extLst>
            <a:ext uri="{FF2B5EF4-FFF2-40B4-BE49-F238E27FC236}">
              <a16:creationId xmlns:a16="http://schemas.microsoft.com/office/drawing/2014/main" id="{F1F0E34C-3732-4695-AD8B-1B187278259A}"/>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78" name="Check Box 86" hidden="1">
          <a:extLst>
            <a:ext uri="{FF2B5EF4-FFF2-40B4-BE49-F238E27FC236}">
              <a16:creationId xmlns:a16="http://schemas.microsoft.com/office/drawing/2014/main" id="{1639D710-91D1-48C0-BD1F-6AF3A4E0875F}"/>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79" name="Check Box 87" hidden="1">
          <a:extLst>
            <a:ext uri="{FF2B5EF4-FFF2-40B4-BE49-F238E27FC236}">
              <a16:creationId xmlns:a16="http://schemas.microsoft.com/office/drawing/2014/main" id="{75CA1AAF-1DFD-443A-89B9-A6BC71322488}"/>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80" name="Check Box 88" hidden="1">
          <a:extLst>
            <a:ext uri="{FF2B5EF4-FFF2-40B4-BE49-F238E27FC236}">
              <a16:creationId xmlns:a16="http://schemas.microsoft.com/office/drawing/2014/main" id="{F7CE398A-CEAC-4B6C-86E2-D0172DDBB9E2}"/>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81" name="Check Box 89" hidden="1">
          <a:extLst>
            <a:ext uri="{FF2B5EF4-FFF2-40B4-BE49-F238E27FC236}">
              <a16:creationId xmlns:a16="http://schemas.microsoft.com/office/drawing/2014/main" id="{947FEDB5-F1AF-4829-B842-F10501C4FC4B}"/>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5882" name="Check Box 90" hidden="1">
          <a:extLst>
            <a:ext uri="{FF2B5EF4-FFF2-40B4-BE49-F238E27FC236}">
              <a16:creationId xmlns:a16="http://schemas.microsoft.com/office/drawing/2014/main" id="{2A6DE7B8-B58A-4916-8484-8A4871868158}"/>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83" name="Check Box 91" hidden="1">
          <a:extLst>
            <a:ext uri="{FF2B5EF4-FFF2-40B4-BE49-F238E27FC236}">
              <a16:creationId xmlns:a16="http://schemas.microsoft.com/office/drawing/2014/main" id="{9E27F404-8C31-424F-A776-1D04D84DE16B}"/>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84" name="Check Box 92" hidden="1">
          <a:extLst>
            <a:ext uri="{FF2B5EF4-FFF2-40B4-BE49-F238E27FC236}">
              <a16:creationId xmlns:a16="http://schemas.microsoft.com/office/drawing/2014/main" id="{71708712-569E-4C6C-B57C-6C860601EB52}"/>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85" name="Check Box 93" hidden="1">
          <a:extLst>
            <a:ext uri="{FF2B5EF4-FFF2-40B4-BE49-F238E27FC236}">
              <a16:creationId xmlns:a16="http://schemas.microsoft.com/office/drawing/2014/main" id="{C895F782-1A57-418A-8B24-06C07DDEE91E}"/>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86" name="Check Box 94" hidden="1">
          <a:extLst>
            <a:ext uri="{FF2B5EF4-FFF2-40B4-BE49-F238E27FC236}">
              <a16:creationId xmlns:a16="http://schemas.microsoft.com/office/drawing/2014/main" id="{FD06C1CD-B883-4860-A128-D3399068F23D}"/>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87" name="Check Box 95" hidden="1">
          <a:extLst>
            <a:ext uri="{FF2B5EF4-FFF2-40B4-BE49-F238E27FC236}">
              <a16:creationId xmlns:a16="http://schemas.microsoft.com/office/drawing/2014/main" id="{442DFE0E-30C4-4EE6-A4F4-95757E515613}"/>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88" name="Check Box 96" hidden="1">
          <a:extLst>
            <a:ext uri="{FF2B5EF4-FFF2-40B4-BE49-F238E27FC236}">
              <a16:creationId xmlns:a16="http://schemas.microsoft.com/office/drawing/2014/main" id="{633AA743-D845-480D-BF3C-A99443EBC429}"/>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89" name="Check Box 97" hidden="1">
          <a:extLst>
            <a:ext uri="{FF2B5EF4-FFF2-40B4-BE49-F238E27FC236}">
              <a16:creationId xmlns:a16="http://schemas.microsoft.com/office/drawing/2014/main" id="{BCC610BC-FC55-419B-BFB2-D0E1A6CB508B}"/>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90" name="Check Box 98" hidden="1">
          <a:extLst>
            <a:ext uri="{FF2B5EF4-FFF2-40B4-BE49-F238E27FC236}">
              <a16:creationId xmlns:a16="http://schemas.microsoft.com/office/drawing/2014/main" id="{DFA86FF5-D5A6-4E52-B3D2-1D0CDC43124D}"/>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91" name="Check Box 99" hidden="1">
          <a:extLst>
            <a:ext uri="{FF2B5EF4-FFF2-40B4-BE49-F238E27FC236}">
              <a16:creationId xmlns:a16="http://schemas.microsoft.com/office/drawing/2014/main" id="{458B07B0-CB53-47FB-8AAD-312B2738C264}"/>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92" name="Check Box 100" hidden="1">
          <a:extLst>
            <a:ext uri="{FF2B5EF4-FFF2-40B4-BE49-F238E27FC236}">
              <a16:creationId xmlns:a16="http://schemas.microsoft.com/office/drawing/2014/main" id="{8F39C2BD-B629-4B24-AD8B-D6EC7353B727}"/>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5893" name="Check Box 101" hidden="1">
          <a:extLst>
            <a:ext uri="{FF2B5EF4-FFF2-40B4-BE49-F238E27FC236}">
              <a16:creationId xmlns:a16="http://schemas.microsoft.com/office/drawing/2014/main" id="{44C8EB46-2131-49FA-8D05-8A652DFCC79E}"/>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894" name="Check Box 102" hidden="1">
          <a:extLst>
            <a:ext uri="{FF2B5EF4-FFF2-40B4-BE49-F238E27FC236}">
              <a16:creationId xmlns:a16="http://schemas.microsoft.com/office/drawing/2014/main" id="{AF326EF4-7012-4F5F-88EC-29EDD263FB56}"/>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895" name="Check Box 103" hidden="1">
          <a:extLst>
            <a:ext uri="{FF2B5EF4-FFF2-40B4-BE49-F238E27FC236}">
              <a16:creationId xmlns:a16="http://schemas.microsoft.com/office/drawing/2014/main" id="{E2F5D765-365B-43C1-B6AF-EE3EA9F42D6D}"/>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896" name="Check Box 104" hidden="1">
          <a:extLst>
            <a:ext uri="{FF2B5EF4-FFF2-40B4-BE49-F238E27FC236}">
              <a16:creationId xmlns:a16="http://schemas.microsoft.com/office/drawing/2014/main" id="{E6792A79-F196-4182-AC6A-36F2C9159B22}"/>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897" name="Check Box 105" hidden="1">
          <a:extLst>
            <a:ext uri="{FF2B5EF4-FFF2-40B4-BE49-F238E27FC236}">
              <a16:creationId xmlns:a16="http://schemas.microsoft.com/office/drawing/2014/main" id="{E6D199C7-0504-4037-AB88-205B287FEBD5}"/>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898" name="Check Box 106" hidden="1">
          <a:extLst>
            <a:ext uri="{FF2B5EF4-FFF2-40B4-BE49-F238E27FC236}">
              <a16:creationId xmlns:a16="http://schemas.microsoft.com/office/drawing/2014/main" id="{9C4EF51A-B1B7-4B3A-9CF9-E6C4A7C75C5E}"/>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899" name="Check Box 107" hidden="1">
          <a:extLst>
            <a:ext uri="{FF2B5EF4-FFF2-40B4-BE49-F238E27FC236}">
              <a16:creationId xmlns:a16="http://schemas.microsoft.com/office/drawing/2014/main" id="{F3FE3DF2-079A-4967-8136-C966378A29E1}"/>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900" name="Check Box 108" hidden="1">
          <a:extLst>
            <a:ext uri="{FF2B5EF4-FFF2-40B4-BE49-F238E27FC236}">
              <a16:creationId xmlns:a16="http://schemas.microsoft.com/office/drawing/2014/main" id="{FC856E2A-875C-44BA-B6EC-01AEC4AE59CA}"/>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901" name="Check Box 109" hidden="1">
          <a:extLst>
            <a:ext uri="{FF2B5EF4-FFF2-40B4-BE49-F238E27FC236}">
              <a16:creationId xmlns:a16="http://schemas.microsoft.com/office/drawing/2014/main" id="{7FEB8A52-9E90-4F0A-BC59-8C59AA80C73B}"/>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902" name="Check Box 110" hidden="1">
          <a:extLst>
            <a:ext uri="{FF2B5EF4-FFF2-40B4-BE49-F238E27FC236}">
              <a16:creationId xmlns:a16="http://schemas.microsoft.com/office/drawing/2014/main" id="{A27A6176-CD8D-4F55-BAEB-F43FF8B810CA}"/>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903" name="Check Box 111" hidden="1">
          <a:extLst>
            <a:ext uri="{FF2B5EF4-FFF2-40B4-BE49-F238E27FC236}">
              <a16:creationId xmlns:a16="http://schemas.microsoft.com/office/drawing/2014/main" id="{693F98FE-DAE9-4B47-B1EC-7873F24FED08}"/>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904" name="Check Box 112" hidden="1">
          <a:extLst>
            <a:ext uri="{FF2B5EF4-FFF2-40B4-BE49-F238E27FC236}">
              <a16:creationId xmlns:a16="http://schemas.microsoft.com/office/drawing/2014/main" id="{6B8B5502-C532-4E83-B97B-C9B7B5BCC472}"/>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5905" name="Check Box 113" hidden="1">
          <a:extLst>
            <a:ext uri="{FF2B5EF4-FFF2-40B4-BE49-F238E27FC236}">
              <a16:creationId xmlns:a16="http://schemas.microsoft.com/office/drawing/2014/main" id="{643B4D29-AB8C-4698-A300-46469964688D}"/>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06" name="Check Box 114" hidden="1">
          <a:extLst>
            <a:ext uri="{FF2B5EF4-FFF2-40B4-BE49-F238E27FC236}">
              <a16:creationId xmlns:a16="http://schemas.microsoft.com/office/drawing/2014/main" id="{6FB72EFB-10A3-4341-B576-4F056AA5C3AF}"/>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07" name="Check Box 115" hidden="1">
          <a:extLst>
            <a:ext uri="{FF2B5EF4-FFF2-40B4-BE49-F238E27FC236}">
              <a16:creationId xmlns:a16="http://schemas.microsoft.com/office/drawing/2014/main" id="{FF6D1A55-9E2B-4CAE-86A3-6D5B8FCF9A0A}"/>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08" name="Check Box 116" hidden="1">
          <a:extLst>
            <a:ext uri="{FF2B5EF4-FFF2-40B4-BE49-F238E27FC236}">
              <a16:creationId xmlns:a16="http://schemas.microsoft.com/office/drawing/2014/main" id="{752CACED-4D29-4275-9628-7D8D041FC28F}"/>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09" name="Check Box 117" hidden="1">
          <a:extLst>
            <a:ext uri="{FF2B5EF4-FFF2-40B4-BE49-F238E27FC236}">
              <a16:creationId xmlns:a16="http://schemas.microsoft.com/office/drawing/2014/main" id="{6D88B8C2-8923-4F7D-9C23-FD28BE264977}"/>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0" name="Check Box 118" hidden="1">
          <a:extLst>
            <a:ext uri="{FF2B5EF4-FFF2-40B4-BE49-F238E27FC236}">
              <a16:creationId xmlns:a16="http://schemas.microsoft.com/office/drawing/2014/main" id="{426398C9-2699-4B22-A980-69741F00343C}"/>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1" name="Check Box 119" hidden="1">
          <a:extLst>
            <a:ext uri="{FF2B5EF4-FFF2-40B4-BE49-F238E27FC236}">
              <a16:creationId xmlns:a16="http://schemas.microsoft.com/office/drawing/2014/main" id="{4E7A62D9-5A97-40D8-AC09-B9C4A774879B}"/>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2" name="Check Box 120" hidden="1">
          <a:extLst>
            <a:ext uri="{FF2B5EF4-FFF2-40B4-BE49-F238E27FC236}">
              <a16:creationId xmlns:a16="http://schemas.microsoft.com/office/drawing/2014/main" id="{7C1C84E5-BA2E-4265-9391-9C65AFF2F061}"/>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3" name="Check Box 121" hidden="1">
          <a:extLst>
            <a:ext uri="{FF2B5EF4-FFF2-40B4-BE49-F238E27FC236}">
              <a16:creationId xmlns:a16="http://schemas.microsoft.com/office/drawing/2014/main" id="{E44D36D7-489C-4CC5-A935-9A483FD21DB6}"/>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4" name="Check Box 122" hidden="1">
          <a:extLst>
            <a:ext uri="{FF2B5EF4-FFF2-40B4-BE49-F238E27FC236}">
              <a16:creationId xmlns:a16="http://schemas.microsoft.com/office/drawing/2014/main" id="{FC107FFC-BF54-4CDC-99D1-A0D98712BD1B}"/>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5" name="Check Box 123" hidden="1">
          <a:extLst>
            <a:ext uri="{FF2B5EF4-FFF2-40B4-BE49-F238E27FC236}">
              <a16:creationId xmlns:a16="http://schemas.microsoft.com/office/drawing/2014/main" id="{7AFD9767-FE77-425C-A76C-77ED01D13458}"/>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6" name="Check Box 124" hidden="1">
          <a:extLst>
            <a:ext uri="{FF2B5EF4-FFF2-40B4-BE49-F238E27FC236}">
              <a16:creationId xmlns:a16="http://schemas.microsoft.com/office/drawing/2014/main" id="{97A68F25-B1FC-41D1-8247-D7A39A1CD066}"/>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7" name="Check Box 125" hidden="1">
          <a:extLst>
            <a:ext uri="{FF2B5EF4-FFF2-40B4-BE49-F238E27FC236}">
              <a16:creationId xmlns:a16="http://schemas.microsoft.com/office/drawing/2014/main" id="{16B23107-61BE-4109-B35E-A5ADCFDED413}"/>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5918" name="Check Box 126" hidden="1">
          <a:extLst>
            <a:ext uri="{FF2B5EF4-FFF2-40B4-BE49-F238E27FC236}">
              <a16:creationId xmlns:a16="http://schemas.microsoft.com/office/drawing/2014/main" id="{31E78816-03F5-487F-B244-B40AB524BF5B}"/>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50</xdr:row>
      <xdr:rowOff>1371600</xdr:rowOff>
    </xdr:from>
    <xdr:ext cx="381000" cy="228600"/>
    <xdr:sp macro="" textlink="">
      <xdr:nvSpPr>
        <xdr:cNvPr id="25919" name="Check Box 127" hidden="1">
          <a:extLst>
            <a:ext uri="{FF2B5EF4-FFF2-40B4-BE49-F238E27FC236}">
              <a16:creationId xmlns:a16="http://schemas.microsoft.com/office/drawing/2014/main" id="{4F33E588-2B8E-4A81-BC05-A6D77FC94D5D}"/>
            </a:ext>
          </a:extLst>
        </xdr:cNvPr>
        <xdr:cNvSpPr/>
      </xdr:nvSpPr>
      <xdr:spPr bwMode="auto">
        <a:xfrm>
          <a:off x="208597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37</xdr:row>
      <xdr:rowOff>19050</xdr:rowOff>
    </xdr:from>
    <xdr:to>
      <xdr:col>13</xdr:col>
      <xdr:colOff>664795</xdr:colOff>
      <xdr:row>37</xdr:row>
      <xdr:rowOff>283795</xdr:rowOff>
    </xdr:to>
    <xdr:sp macro="" textlink="" fLocksText="0">
      <xdr:nvSpPr>
        <xdr:cNvPr id="25920" name="Check Box 54" hidden="1">
          <a:extLst>
            <a:ext uri="{FF2B5EF4-FFF2-40B4-BE49-F238E27FC236}">
              <a16:creationId xmlns:a16="http://schemas.microsoft.com/office/drawing/2014/main" id="{E5B2D745-BF07-44A5-82BC-0EABB3FC55B0}"/>
            </a:ext>
          </a:extLst>
        </xdr:cNvPr>
        <xdr:cNvSpPr>
          <a:spLocks noRot="1"/>
        </xdr:cNvSpPr>
      </xdr:nvSpPr>
      <xdr:spPr>
        <a:xfrm>
          <a:off x="20831175" y="130206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25921" name="Check Box 28" hidden="1">
          <a:extLst>
            <a:ext uri="{FF2B5EF4-FFF2-40B4-BE49-F238E27FC236}">
              <a16:creationId xmlns:a16="http://schemas.microsoft.com/office/drawing/2014/main" id="{AD9D697C-55DE-40EF-B3A3-E91CBB02A82C}"/>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38</xdr:row>
      <xdr:rowOff>19050</xdr:rowOff>
    </xdr:from>
    <xdr:to>
      <xdr:col>13</xdr:col>
      <xdr:colOff>664795</xdr:colOff>
      <xdr:row>38</xdr:row>
      <xdr:rowOff>283795</xdr:rowOff>
    </xdr:to>
    <xdr:sp macro="" textlink="" fLocksText="0">
      <xdr:nvSpPr>
        <xdr:cNvPr id="25922" name="Check Box 55" hidden="1">
          <a:extLst>
            <a:ext uri="{FF2B5EF4-FFF2-40B4-BE49-F238E27FC236}">
              <a16:creationId xmlns:a16="http://schemas.microsoft.com/office/drawing/2014/main" id="{C43CACE3-53A0-4A6C-B681-3B2CD625EBA4}"/>
            </a:ext>
          </a:extLst>
        </xdr:cNvPr>
        <xdr:cNvSpPr>
          <a:spLocks noRot="1"/>
        </xdr:cNvSpPr>
      </xdr:nvSpPr>
      <xdr:spPr>
        <a:xfrm>
          <a:off x="208311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25923" name="Check Box 28" hidden="1">
          <a:extLst>
            <a:ext uri="{FF2B5EF4-FFF2-40B4-BE49-F238E27FC236}">
              <a16:creationId xmlns:a16="http://schemas.microsoft.com/office/drawing/2014/main" id="{BB150B45-206D-4B3C-86CB-25070716EDD7}"/>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664795</xdr:colOff>
      <xdr:row>39</xdr:row>
      <xdr:rowOff>283795</xdr:rowOff>
    </xdr:to>
    <xdr:sp macro="" textlink="" fLocksText="0">
      <xdr:nvSpPr>
        <xdr:cNvPr id="25924" name="Check Box 56" hidden="1">
          <a:extLst>
            <a:ext uri="{FF2B5EF4-FFF2-40B4-BE49-F238E27FC236}">
              <a16:creationId xmlns:a16="http://schemas.microsoft.com/office/drawing/2014/main" id="{470122E4-F973-4FA1-AC4A-F263957295CA}"/>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5925" name="Check Box 28" hidden="1">
          <a:extLst>
            <a:ext uri="{FF2B5EF4-FFF2-40B4-BE49-F238E27FC236}">
              <a16:creationId xmlns:a16="http://schemas.microsoft.com/office/drawing/2014/main" id="{B5098E9A-B24B-4319-9164-C3A0BE3B3B19}"/>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5784" name="Check Box 184" hidden="1">
              <a:extLst>
                <a:ext uri="{63B3BB69-23CF-44E3-9099-C40C66FF867C}">
                  <a14:compatExt spid="_x0000_s25784"/>
                </a:ext>
                <a:ext uri="{FF2B5EF4-FFF2-40B4-BE49-F238E27FC236}">
                  <a16:creationId xmlns:a16="http://schemas.microsoft.com/office/drawing/2014/main" id="{00000000-0008-0000-0100-0000B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40</xdr:row>
      <xdr:rowOff>1371600</xdr:rowOff>
    </xdr:from>
    <xdr:ext cx="381000" cy="381000"/>
    <xdr:sp macro="" textlink="">
      <xdr:nvSpPr>
        <xdr:cNvPr id="25927" name="Check Box 28" hidden="1">
          <a:extLst>
            <a:ext uri="{FF2B5EF4-FFF2-40B4-BE49-F238E27FC236}">
              <a16:creationId xmlns:a16="http://schemas.microsoft.com/office/drawing/2014/main" id="{314DCB2A-274F-4838-ACF5-7512A21061AB}"/>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664795</xdr:colOff>
      <xdr:row>41</xdr:row>
      <xdr:rowOff>283795</xdr:rowOff>
    </xdr:to>
    <xdr:sp macro="" textlink="" fLocksText="0">
      <xdr:nvSpPr>
        <xdr:cNvPr id="25928" name="Check Box 58" hidden="1">
          <a:extLst>
            <a:ext uri="{FF2B5EF4-FFF2-40B4-BE49-F238E27FC236}">
              <a16:creationId xmlns:a16="http://schemas.microsoft.com/office/drawing/2014/main" id="{BA081872-677B-4E11-A539-698FFE9CC590}"/>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41</xdr:row>
      <xdr:rowOff>1371600</xdr:rowOff>
    </xdr:from>
    <xdr:ext cx="381000" cy="381000"/>
    <xdr:sp macro="" textlink="">
      <xdr:nvSpPr>
        <xdr:cNvPr id="25929" name="Check Box 28" hidden="1">
          <a:extLst>
            <a:ext uri="{FF2B5EF4-FFF2-40B4-BE49-F238E27FC236}">
              <a16:creationId xmlns:a16="http://schemas.microsoft.com/office/drawing/2014/main" id="{8664A1DB-B37D-41B0-8B38-F72ADA2F15A4}"/>
            </a:ext>
          </a:extLst>
        </xdr:cNvPr>
        <xdr:cNvSpPr/>
      </xdr:nvSpPr>
      <xdr:spPr bwMode="auto">
        <a:xfrm>
          <a:off x="2085975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42</xdr:row>
      <xdr:rowOff>19050</xdr:rowOff>
    </xdr:from>
    <xdr:to>
      <xdr:col>13</xdr:col>
      <xdr:colOff>664795</xdr:colOff>
      <xdr:row>42</xdr:row>
      <xdr:rowOff>287705</xdr:rowOff>
    </xdr:to>
    <xdr:sp macro="" textlink="" fLocksText="0">
      <xdr:nvSpPr>
        <xdr:cNvPr id="25930" name="Check Box 59" hidden="1">
          <a:extLst>
            <a:ext uri="{FF2B5EF4-FFF2-40B4-BE49-F238E27FC236}">
              <a16:creationId xmlns:a16="http://schemas.microsoft.com/office/drawing/2014/main" id="{9BA6DDAE-34D5-4FE6-8D5E-5764D874A040}"/>
            </a:ext>
          </a:extLst>
        </xdr:cNvPr>
        <xdr:cNvSpPr>
          <a:spLocks noRot="1"/>
        </xdr:cNvSpPr>
      </xdr:nvSpPr>
      <xdr:spPr>
        <a:xfrm>
          <a:off x="20831175" y="164496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42</xdr:row>
      <xdr:rowOff>1371600</xdr:rowOff>
    </xdr:from>
    <xdr:ext cx="381000" cy="381000"/>
    <xdr:sp macro="" textlink="">
      <xdr:nvSpPr>
        <xdr:cNvPr id="25931" name="Check Box 28" hidden="1">
          <a:extLst>
            <a:ext uri="{FF2B5EF4-FFF2-40B4-BE49-F238E27FC236}">
              <a16:creationId xmlns:a16="http://schemas.microsoft.com/office/drawing/2014/main" id="{AD072D9E-5500-4A49-BF98-FEA9B759A543}"/>
            </a:ext>
          </a:extLst>
        </xdr:cNvPr>
        <xdr:cNvSpPr/>
      </xdr:nvSpPr>
      <xdr:spPr bwMode="auto">
        <a:xfrm>
          <a:off x="20859750" y="17116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43</xdr:row>
      <xdr:rowOff>19050</xdr:rowOff>
    </xdr:from>
    <xdr:to>
      <xdr:col>13</xdr:col>
      <xdr:colOff>664795</xdr:colOff>
      <xdr:row>43</xdr:row>
      <xdr:rowOff>283795</xdr:rowOff>
    </xdr:to>
    <xdr:sp macro="" textlink="" fLocksText="0">
      <xdr:nvSpPr>
        <xdr:cNvPr id="25932" name="Check Box 60" hidden="1">
          <a:extLst>
            <a:ext uri="{FF2B5EF4-FFF2-40B4-BE49-F238E27FC236}">
              <a16:creationId xmlns:a16="http://schemas.microsoft.com/office/drawing/2014/main" id="{F51375ED-0071-435E-9C13-9525522D153F}"/>
            </a:ext>
          </a:extLst>
        </xdr:cNvPr>
        <xdr:cNvSpPr>
          <a:spLocks noRot="1"/>
        </xdr:cNvSpPr>
      </xdr:nvSpPr>
      <xdr:spPr>
        <a:xfrm>
          <a:off x="20831175" y="17135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43</xdr:row>
      <xdr:rowOff>1371600</xdr:rowOff>
    </xdr:from>
    <xdr:ext cx="381000" cy="381000"/>
    <xdr:sp macro="" textlink="">
      <xdr:nvSpPr>
        <xdr:cNvPr id="25933" name="Check Box 28" hidden="1">
          <a:extLst>
            <a:ext uri="{FF2B5EF4-FFF2-40B4-BE49-F238E27FC236}">
              <a16:creationId xmlns:a16="http://schemas.microsoft.com/office/drawing/2014/main" id="{D9CDD0AC-5D03-4FD7-BB41-7363643FC543}"/>
            </a:ext>
          </a:extLst>
        </xdr:cNvPr>
        <xdr:cNvSpPr/>
      </xdr:nvSpPr>
      <xdr:spPr bwMode="auto">
        <a:xfrm>
          <a:off x="20859750" y="17802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44</xdr:row>
      <xdr:rowOff>19050</xdr:rowOff>
    </xdr:from>
    <xdr:to>
      <xdr:col>13</xdr:col>
      <xdr:colOff>664795</xdr:colOff>
      <xdr:row>44</xdr:row>
      <xdr:rowOff>283795</xdr:rowOff>
    </xdr:to>
    <xdr:sp macro="" textlink="" fLocksText="0">
      <xdr:nvSpPr>
        <xdr:cNvPr id="25934" name="Check Box 61" hidden="1">
          <a:extLst>
            <a:ext uri="{FF2B5EF4-FFF2-40B4-BE49-F238E27FC236}">
              <a16:creationId xmlns:a16="http://schemas.microsoft.com/office/drawing/2014/main" id="{8F632699-A841-42F3-A25B-E0F185FFF856}"/>
            </a:ext>
          </a:extLst>
        </xdr:cNvPr>
        <xdr:cNvSpPr>
          <a:spLocks noRot="1"/>
        </xdr:cNvSpPr>
      </xdr:nvSpPr>
      <xdr:spPr>
        <a:xfrm>
          <a:off x="20831175" y="17821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44</xdr:row>
      <xdr:rowOff>1371600</xdr:rowOff>
    </xdr:from>
    <xdr:ext cx="381000" cy="381000"/>
    <xdr:sp macro="" textlink="">
      <xdr:nvSpPr>
        <xdr:cNvPr id="25935" name="Check Box 28" hidden="1">
          <a:extLst>
            <a:ext uri="{FF2B5EF4-FFF2-40B4-BE49-F238E27FC236}">
              <a16:creationId xmlns:a16="http://schemas.microsoft.com/office/drawing/2014/main" id="{14DD0DA5-29A6-4E8A-A8A8-BABEE82CAF48}"/>
            </a:ext>
          </a:extLst>
        </xdr:cNvPr>
        <xdr:cNvSpPr/>
      </xdr:nvSpPr>
      <xdr:spPr bwMode="auto">
        <a:xfrm>
          <a:off x="20859750" y="18488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45</xdr:row>
      <xdr:rowOff>23813</xdr:rowOff>
    </xdr:from>
    <xdr:to>
      <xdr:col>13</xdr:col>
      <xdr:colOff>668085</xdr:colOff>
      <xdr:row>45</xdr:row>
      <xdr:rowOff>287085</xdr:rowOff>
    </xdr:to>
    <xdr:sp macro="" textlink="">
      <xdr:nvSpPr>
        <xdr:cNvPr id="25936" name="Check Box 178" hidden="1">
          <a:extLst>
            <a:ext uri="{FF2B5EF4-FFF2-40B4-BE49-F238E27FC236}">
              <a16:creationId xmlns:a16="http://schemas.microsoft.com/office/drawing/2014/main" id="{A95A626B-ECFE-4B4C-ABDF-CD5FF3FDC1E6}"/>
            </a:ext>
          </a:extLst>
        </xdr:cNvPr>
        <xdr:cNvSpPr>
          <a:spLocks noRot="1"/>
        </xdr:cNvSpPr>
      </xdr:nvSpPr>
      <xdr:spPr>
        <a:xfrm>
          <a:off x="20840700" y="18516600"/>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45</xdr:row>
      <xdr:rowOff>1371600</xdr:rowOff>
    </xdr:from>
    <xdr:ext cx="381000" cy="381000"/>
    <xdr:sp macro="" textlink="">
      <xdr:nvSpPr>
        <xdr:cNvPr id="25937" name="Check Box 28" hidden="1">
          <a:extLst>
            <a:ext uri="{FF2B5EF4-FFF2-40B4-BE49-F238E27FC236}">
              <a16:creationId xmlns:a16="http://schemas.microsoft.com/office/drawing/2014/main" id="{5DDFDB39-87FF-41D3-8BCB-5E78DF41C573}"/>
            </a:ext>
          </a:extLst>
        </xdr:cNvPr>
        <xdr:cNvSpPr/>
      </xdr:nvSpPr>
      <xdr:spPr bwMode="auto">
        <a:xfrm>
          <a:off x="20859750" y="19173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46</xdr:row>
      <xdr:rowOff>19050</xdr:rowOff>
    </xdr:from>
    <xdr:to>
      <xdr:col>13</xdr:col>
      <xdr:colOff>664795</xdr:colOff>
      <xdr:row>46</xdr:row>
      <xdr:rowOff>283795</xdr:rowOff>
    </xdr:to>
    <xdr:sp macro="" textlink="" fLocksText="0">
      <xdr:nvSpPr>
        <xdr:cNvPr id="25938" name="Check Box 63" hidden="1">
          <a:extLst>
            <a:ext uri="{FF2B5EF4-FFF2-40B4-BE49-F238E27FC236}">
              <a16:creationId xmlns:a16="http://schemas.microsoft.com/office/drawing/2014/main" id="{AFE80012-CD96-49B2-8243-9954CB7D3632}"/>
            </a:ext>
          </a:extLst>
        </xdr:cNvPr>
        <xdr:cNvSpPr>
          <a:spLocks noRot="1"/>
        </xdr:cNvSpPr>
      </xdr:nvSpPr>
      <xdr:spPr>
        <a:xfrm>
          <a:off x="20831175" y="19192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46</xdr:row>
      <xdr:rowOff>1371600</xdr:rowOff>
    </xdr:from>
    <xdr:ext cx="381000" cy="381000"/>
    <xdr:sp macro="" textlink="">
      <xdr:nvSpPr>
        <xdr:cNvPr id="25939" name="Check Box 28" hidden="1">
          <a:extLst>
            <a:ext uri="{FF2B5EF4-FFF2-40B4-BE49-F238E27FC236}">
              <a16:creationId xmlns:a16="http://schemas.microsoft.com/office/drawing/2014/main" id="{70C39BF6-A4BB-4C8E-A1DD-3856FEE6F8A9}"/>
            </a:ext>
          </a:extLst>
        </xdr:cNvPr>
        <xdr:cNvSpPr/>
      </xdr:nvSpPr>
      <xdr:spPr bwMode="auto">
        <a:xfrm>
          <a:off x="20859750" y="19859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47</xdr:row>
          <xdr:rowOff>28575</xdr:rowOff>
        </xdr:from>
        <xdr:to>
          <xdr:col>13</xdr:col>
          <xdr:colOff>657225</xdr:colOff>
          <xdr:row>47</xdr:row>
          <xdr:rowOff>276225</xdr:rowOff>
        </xdr:to>
        <xdr:sp macro="" textlink="">
          <xdr:nvSpPr>
            <xdr:cNvPr id="25785" name="Check Box 185" hidden="1">
              <a:extLst>
                <a:ext uri="{63B3BB69-23CF-44E3-9099-C40C66FF867C}">
                  <a14:compatExt spid="_x0000_s25785"/>
                </a:ext>
                <a:ext uri="{FF2B5EF4-FFF2-40B4-BE49-F238E27FC236}">
                  <a16:creationId xmlns:a16="http://schemas.microsoft.com/office/drawing/2014/main" id="{00000000-0008-0000-0100-0000B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47</xdr:row>
      <xdr:rowOff>1371600</xdr:rowOff>
    </xdr:from>
    <xdr:ext cx="381000" cy="381000"/>
    <xdr:sp macro="" textlink="">
      <xdr:nvSpPr>
        <xdr:cNvPr id="25941" name="Check Box 28" hidden="1">
          <a:extLst>
            <a:ext uri="{FF2B5EF4-FFF2-40B4-BE49-F238E27FC236}">
              <a16:creationId xmlns:a16="http://schemas.microsoft.com/office/drawing/2014/main" id="{2A48A46B-F107-42EC-B9D6-9EFD4EF6D287}"/>
            </a:ext>
          </a:extLst>
        </xdr:cNvPr>
        <xdr:cNvSpPr/>
      </xdr:nvSpPr>
      <xdr:spPr bwMode="auto">
        <a:xfrm>
          <a:off x="20859750" y="20545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48</xdr:row>
      <xdr:rowOff>19050</xdr:rowOff>
    </xdr:from>
    <xdr:to>
      <xdr:col>13</xdr:col>
      <xdr:colOff>664795</xdr:colOff>
      <xdr:row>48</xdr:row>
      <xdr:rowOff>283795</xdr:rowOff>
    </xdr:to>
    <xdr:sp macro="" textlink="" fLocksText="0">
      <xdr:nvSpPr>
        <xdr:cNvPr id="25942" name="Check Box 65" hidden="1">
          <a:extLst>
            <a:ext uri="{FF2B5EF4-FFF2-40B4-BE49-F238E27FC236}">
              <a16:creationId xmlns:a16="http://schemas.microsoft.com/office/drawing/2014/main" id="{FD482933-1400-4C24-8412-96BDFF903249}"/>
            </a:ext>
          </a:extLst>
        </xdr:cNvPr>
        <xdr:cNvSpPr>
          <a:spLocks noRot="1"/>
        </xdr:cNvSpPr>
      </xdr:nvSpPr>
      <xdr:spPr>
        <a:xfrm>
          <a:off x="20831175" y="20564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48</xdr:row>
      <xdr:rowOff>1371600</xdr:rowOff>
    </xdr:from>
    <xdr:ext cx="381000" cy="381000"/>
    <xdr:sp macro="" textlink="">
      <xdr:nvSpPr>
        <xdr:cNvPr id="25943" name="Check Box 28" hidden="1">
          <a:extLst>
            <a:ext uri="{FF2B5EF4-FFF2-40B4-BE49-F238E27FC236}">
              <a16:creationId xmlns:a16="http://schemas.microsoft.com/office/drawing/2014/main" id="{369886AC-A471-4394-A6BC-FA432B372638}"/>
            </a:ext>
          </a:extLst>
        </xdr:cNvPr>
        <xdr:cNvSpPr/>
      </xdr:nvSpPr>
      <xdr:spPr bwMode="auto">
        <a:xfrm>
          <a:off x="20859750" y="21231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49</xdr:row>
      <xdr:rowOff>19050</xdr:rowOff>
    </xdr:from>
    <xdr:to>
      <xdr:col>13</xdr:col>
      <xdr:colOff>664795</xdr:colOff>
      <xdr:row>49</xdr:row>
      <xdr:rowOff>283795</xdr:rowOff>
    </xdr:to>
    <xdr:sp macro="" textlink="" fLocksText="0">
      <xdr:nvSpPr>
        <xdr:cNvPr id="25944" name="Check Box 66" hidden="1">
          <a:extLst>
            <a:ext uri="{FF2B5EF4-FFF2-40B4-BE49-F238E27FC236}">
              <a16:creationId xmlns:a16="http://schemas.microsoft.com/office/drawing/2014/main" id="{96619B9D-B86C-4249-A608-9AFF1F05776E}"/>
            </a:ext>
          </a:extLst>
        </xdr:cNvPr>
        <xdr:cNvSpPr>
          <a:spLocks noRot="1"/>
        </xdr:cNvSpPr>
      </xdr:nvSpPr>
      <xdr:spPr>
        <a:xfrm>
          <a:off x="20831175" y="21250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49</xdr:row>
      <xdr:rowOff>1371600</xdr:rowOff>
    </xdr:from>
    <xdr:ext cx="381000" cy="381000"/>
    <xdr:sp macro="" textlink="">
      <xdr:nvSpPr>
        <xdr:cNvPr id="25945" name="Check Box 28" hidden="1">
          <a:extLst>
            <a:ext uri="{FF2B5EF4-FFF2-40B4-BE49-F238E27FC236}">
              <a16:creationId xmlns:a16="http://schemas.microsoft.com/office/drawing/2014/main" id="{C42B539B-23F5-4DEC-B22D-0E2F626E3EA4}"/>
            </a:ext>
          </a:extLst>
        </xdr:cNvPr>
        <xdr:cNvSpPr/>
      </xdr:nvSpPr>
      <xdr:spPr bwMode="auto">
        <a:xfrm>
          <a:off x="20859750" y="21917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50</xdr:row>
      <xdr:rowOff>19050</xdr:rowOff>
    </xdr:from>
    <xdr:to>
      <xdr:col>13</xdr:col>
      <xdr:colOff>664795</xdr:colOff>
      <xdr:row>50</xdr:row>
      <xdr:rowOff>283795</xdr:rowOff>
    </xdr:to>
    <xdr:sp macro="" textlink="" fLocksText="0">
      <xdr:nvSpPr>
        <xdr:cNvPr id="25946" name="Check Box 67" hidden="1">
          <a:extLst>
            <a:ext uri="{FF2B5EF4-FFF2-40B4-BE49-F238E27FC236}">
              <a16:creationId xmlns:a16="http://schemas.microsoft.com/office/drawing/2014/main" id="{D2C76C6D-02FB-41E0-86C9-0B2C6B2418C9}"/>
            </a:ext>
          </a:extLst>
        </xdr:cNvPr>
        <xdr:cNvSpPr>
          <a:spLocks noRot="1"/>
        </xdr:cNvSpPr>
      </xdr:nvSpPr>
      <xdr:spPr>
        <a:xfrm>
          <a:off x="20831175" y="21936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50</xdr:row>
      <xdr:rowOff>1371600</xdr:rowOff>
    </xdr:from>
    <xdr:ext cx="381000" cy="381000"/>
    <xdr:sp macro="" textlink="">
      <xdr:nvSpPr>
        <xdr:cNvPr id="25947" name="Check Box 28" hidden="1">
          <a:extLst>
            <a:ext uri="{FF2B5EF4-FFF2-40B4-BE49-F238E27FC236}">
              <a16:creationId xmlns:a16="http://schemas.microsoft.com/office/drawing/2014/main" id="{57919D10-8C08-47A6-88C4-E0C5FEF55555}"/>
            </a:ext>
          </a:extLst>
        </xdr:cNvPr>
        <xdr:cNvSpPr/>
      </xdr:nvSpPr>
      <xdr:spPr bwMode="auto">
        <a:xfrm>
          <a:off x="20859750" y="22602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51</xdr:row>
      <xdr:rowOff>19050</xdr:rowOff>
    </xdr:from>
    <xdr:to>
      <xdr:col>13</xdr:col>
      <xdr:colOff>664795</xdr:colOff>
      <xdr:row>51</xdr:row>
      <xdr:rowOff>288880</xdr:rowOff>
    </xdr:to>
    <xdr:sp macro="" textlink="" fLocksText="0">
      <xdr:nvSpPr>
        <xdr:cNvPr id="25948" name="Check Box 68" hidden="1">
          <a:extLst>
            <a:ext uri="{FF2B5EF4-FFF2-40B4-BE49-F238E27FC236}">
              <a16:creationId xmlns:a16="http://schemas.microsoft.com/office/drawing/2014/main" id="{187D97B5-DBC8-47C2-9A43-B69E281D3D65}"/>
            </a:ext>
          </a:extLst>
        </xdr:cNvPr>
        <xdr:cNvSpPr>
          <a:spLocks noRot="1"/>
        </xdr:cNvSpPr>
      </xdr:nvSpPr>
      <xdr:spPr>
        <a:xfrm>
          <a:off x="20831175" y="22621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25949" name="Check Box 28" hidden="1">
          <a:extLst>
            <a:ext uri="{FF2B5EF4-FFF2-40B4-BE49-F238E27FC236}">
              <a16:creationId xmlns:a16="http://schemas.microsoft.com/office/drawing/2014/main" id="{2C26925F-5A09-4AEC-B886-24BB6A5E0DF2}"/>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38</xdr:row>
      <xdr:rowOff>19050</xdr:rowOff>
    </xdr:from>
    <xdr:to>
      <xdr:col>13</xdr:col>
      <xdr:colOff>664795</xdr:colOff>
      <xdr:row>38</xdr:row>
      <xdr:rowOff>283795</xdr:rowOff>
    </xdr:to>
    <xdr:sp macro="" textlink="" fLocksText="0">
      <xdr:nvSpPr>
        <xdr:cNvPr id="25950" name="Check Box 69" hidden="1">
          <a:extLst>
            <a:ext uri="{FF2B5EF4-FFF2-40B4-BE49-F238E27FC236}">
              <a16:creationId xmlns:a16="http://schemas.microsoft.com/office/drawing/2014/main" id="{ABBCA503-E4B0-455A-BE8D-809A0C3BC742}"/>
            </a:ext>
          </a:extLst>
        </xdr:cNvPr>
        <xdr:cNvSpPr>
          <a:spLocks noRot="1"/>
        </xdr:cNvSpPr>
      </xdr:nvSpPr>
      <xdr:spPr>
        <a:xfrm>
          <a:off x="208311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25951" name="Check Box 28" hidden="1">
          <a:extLst>
            <a:ext uri="{FF2B5EF4-FFF2-40B4-BE49-F238E27FC236}">
              <a16:creationId xmlns:a16="http://schemas.microsoft.com/office/drawing/2014/main" id="{E338ED88-F107-4835-9DE6-D313B8AACAD8}"/>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25952" name="Check Box 36" hidden="1">
          <a:extLst>
            <a:ext uri="{FF2B5EF4-FFF2-40B4-BE49-F238E27FC236}">
              <a16:creationId xmlns:a16="http://schemas.microsoft.com/office/drawing/2014/main" id="{E6765F02-8331-4CE8-B5F1-DE11B2164D5D}"/>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25953" name="Check Box 28" hidden="1">
          <a:extLst>
            <a:ext uri="{FF2B5EF4-FFF2-40B4-BE49-F238E27FC236}">
              <a16:creationId xmlns:a16="http://schemas.microsoft.com/office/drawing/2014/main" id="{C95E025D-9910-48F4-B5A9-5CB7C780FDF8}"/>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664795</xdr:colOff>
      <xdr:row>39</xdr:row>
      <xdr:rowOff>283795</xdr:rowOff>
    </xdr:to>
    <xdr:sp macro="" textlink="" fLocksText="0">
      <xdr:nvSpPr>
        <xdr:cNvPr id="25954" name="Check Box 70" hidden="1">
          <a:extLst>
            <a:ext uri="{FF2B5EF4-FFF2-40B4-BE49-F238E27FC236}">
              <a16:creationId xmlns:a16="http://schemas.microsoft.com/office/drawing/2014/main" id="{499D52FE-00AE-46B2-96BC-42781B171E3F}"/>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25955" name="Check Box 28" hidden="1">
          <a:extLst>
            <a:ext uri="{FF2B5EF4-FFF2-40B4-BE49-F238E27FC236}">
              <a16:creationId xmlns:a16="http://schemas.microsoft.com/office/drawing/2014/main" id="{FB9393CE-7A11-46E7-8C9D-2B0BABE192BB}"/>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664795</xdr:colOff>
      <xdr:row>39</xdr:row>
      <xdr:rowOff>283795</xdr:rowOff>
    </xdr:to>
    <xdr:sp macro="" textlink="" fLocksText="0">
      <xdr:nvSpPr>
        <xdr:cNvPr id="25956" name="Check Box 71" hidden="1">
          <a:extLst>
            <a:ext uri="{FF2B5EF4-FFF2-40B4-BE49-F238E27FC236}">
              <a16:creationId xmlns:a16="http://schemas.microsoft.com/office/drawing/2014/main" id="{3DE6D7ED-A967-4BAD-9A57-C24FB244EE10}"/>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228600"/>
    <xdr:sp macro="" textlink="">
      <xdr:nvSpPr>
        <xdr:cNvPr id="25957" name="Check Box 37" hidden="1">
          <a:extLst>
            <a:ext uri="{FF2B5EF4-FFF2-40B4-BE49-F238E27FC236}">
              <a16:creationId xmlns:a16="http://schemas.microsoft.com/office/drawing/2014/main" id="{6B3876C5-933F-40AB-8C59-D9F728A8B707}"/>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5958" name="Check Box 38" hidden="1">
          <a:extLst>
            <a:ext uri="{FF2B5EF4-FFF2-40B4-BE49-F238E27FC236}">
              <a16:creationId xmlns:a16="http://schemas.microsoft.com/office/drawing/2014/main" id="{B2473E63-500A-49D9-98B6-52878FCDC75A}"/>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25959" name="Check Box 28" hidden="1">
          <a:extLst>
            <a:ext uri="{FF2B5EF4-FFF2-40B4-BE49-F238E27FC236}">
              <a16:creationId xmlns:a16="http://schemas.microsoft.com/office/drawing/2014/main" id="{591CC8C6-8EC3-475D-9EC6-79F4EB6CDA9A}"/>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5960" name="Check Box 28" hidden="1">
          <a:extLst>
            <a:ext uri="{FF2B5EF4-FFF2-40B4-BE49-F238E27FC236}">
              <a16:creationId xmlns:a16="http://schemas.microsoft.com/office/drawing/2014/main" id="{EBB2A323-D2B4-4FB0-A2A9-58967CE28427}"/>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664795</xdr:colOff>
      <xdr:row>40</xdr:row>
      <xdr:rowOff>283795</xdr:rowOff>
    </xdr:to>
    <xdr:sp macro="" textlink="" fLocksText="0">
      <xdr:nvSpPr>
        <xdr:cNvPr id="25961" name="Check Box 72" hidden="1">
          <a:extLst>
            <a:ext uri="{FF2B5EF4-FFF2-40B4-BE49-F238E27FC236}">
              <a16:creationId xmlns:a16="http://schemas.microsoft.com/office/drawing/2014/main" id="{C34F52CB-8DB7-4349-9552-0E32847776F9}"/>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25962" name="Check Box 28" hidden="1">
          <a:extLst>
            <a:ext uri="{FF2B5EF4-FFF2-40B4-BE49-F238E27FC236}">
              <a16:creationId xmlns:a16="http://schemas.microsoft.com/office/drawing/2014/main" id="{0F2F7405-6C55-45BA-9FE3-2D81DBD70835}"/>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25963" name="Check Box 28" hidden="1">
          <a:extLst>
            <a:ext uri="{FF2B5EF4-FFF2-40B4-BE49-F238E27FC236}">
              <a16:creationId xmlns:a16="http://schemas.microsoft.com/office/drawing/2014/main" id="{51ACF46F-FFD7-4B84-8BDE-2BC1C2D61020}"/>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5964" name="Check Box 36" hidden="1">
          <a:extLst>
            <a:ext uri="{FF2B5EF4-FFF2-40B4-BE49-F238E27FC236}">
              <a16:creationId xmlns:a16="http://schemas.microsoft.com/office/drawing/2014/main" id="{1B027437-2E8E-4C6D-B043-51A7F9A91EFC}"/>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5965" name="Check Box 28" hidden="1">
          <a:extLst>
            <a:ext uri="{FF2B5EF4-FFF2-40B4-BE49-F238E27FC236}">
              <a16:creationId xmlns:a16="http://schemas.microsoft.com/office/drawing/2014/main" id="{4C48D8D9-FB63-4B1A-BCE0-484061EB975C}"/>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664795</xdr:colOff>
      <xdr:row>40</xdr:row>
      <xdr:rowOff>283795</xdr:rowOff>
    </xdr:to>
    <xdr:sp macro="" textlink="" fLocksText="0">
      <xdr:nvSpPr>
        <xdr:cNvPr id="25966" name="Check Box 73" hidden="1">
          <a:extLst>
            <a:ext uri="{FF2B5EF4-FFF2-40B4-BE49-F238E27FC236}">
              <a16:creationId xmlns:a16="http://schemas.microsoft.com/office/drawing/2014/main" id="{46A7B11B-221A-44B1-9FE8-67A09BE95948}"/>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5967" name="Check Box 28" hidden="1">
          <a:extLst>
            <a:ext uri="{FF2B5EF4-FFF2-40B4-BE49-F238E27FC236}">
              <a16:creationId xmlns:a16="http://schemas.microsoft.com/office/drawing/2014/main" id="{07DFEAD7-AA3D-4AE1-9C98-EFDD8D9A3721}"/>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664795</xdr:colOff>
      <xdr:row>40</xdr:row>
      <xdr:rowOff>283795</xdr:rowOff>
    </xdr:to>
    <xdr:sp macro="" textlink="" fLocksText="0">
      <xdr:nvSpPr>
        <xdr:cNvPr id="25968" name="Check Box 74" hidden="1">
          <a:extLst>
            <a:ext uri="{FF2B5EF4-FFF2-40B4-BE49-F238E27FC236}">
              <a16:creationId xmlns:a16="http://schemas.microsoft.com/office/drawing/2014/main" id="{AF4E7731-4FFB-460A-B158-67218FFB0CB7}"/>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40</xdr:row>
      <xdr:rowOff>1371600</xdr:rowOff>
    </xdr:from>
    <xdr:ext cx="381000" cy="228600"/>
    <xdr:sp macro="" textlink="">
      <xdr:nvSpPr>
        <xdr:cNvPr id="25969" name="Check Box 39" hidden="1">
          <a:extLst>
            <a:ext uri="{FF2B5EF4-FFF2-40B4-BE49-F238E27FC236}">
              <a16:creationId xmlns:a16="http://schemas.microsoft.com/office/drawing/2014/main" id="{F60DC22C-FDCD-42FB-A854-96D441C49167}"/>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970" name="Check Box 40" hidden="1">
          <a:extLst>
            <a:ext uri="{FF2B5EF4-FFF2-40B4-BE49-F238E27FC236}">
              <a16:creationId xmlns:a16="http://schemas.microsoft.com/office/drawing/2014/main" id="{A6699FC3-5D72-4EDF-BD15-9ADACC3C0B7B}"/>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971" name="Check Box 41" hidden="1">
          <a:extLst>
            <a:ext uri="{FF2B5EF4-FFF2-40B4-BE49-F238E27FC236}">
              <a16:creationId xmlns:a16="http://schemas.microsoft.com/office/drawing/2014/main" id="{7CF4158A-5804-4140-BC24-FBBE2C08CB04}"/>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5972" name="Check Box 28" hidden="1">
          <a:extLst>
            <a:ext uri="{FF2B5EF4-FFF2-40B4-BE49-F238E27FC236}">
              <a16:creationId xmlns:a16="http://schemas.microsoft.com/office/drawing/2014/main" id="{1E05B198-D2F1-4EFC-926E-A7CBB18C3D4D}"/>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25973" name="Check Box 28" hidden="1">
          <a:extLst>
            <a:ext uri="{FF2B5EF4-FFF2-40B4-BE49-F238E27FC236}">
              <a16:creationId xmlns:a16="http://schemas.microsoft.com/office/drawing/2014/main" id="{7EA9DF82-C919-40EF-BB97-B0AD85D0FABE}"/>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664795</xdr:colOff>
      <xdr:row>41</xdr:row>
      <xdr:rowOff>283795</xdr:rowOff>
    </xdr:to>
    <xdr:sp macro="" textlink="" fLocksText="0">
      <xdr:nvSpPr>
        <xdr:cNvPr id="25974" name="Check Box 75" hidden="1">
          <a:extLst>
            <a:ext uri="{FF2B5EF4-FFF2-40B4-BE49-F238E27FC236}">
              <a16:creationId xmlns:a16="http://schemas.microsoft.com/office/drawing/2014/main" id="{C4757220-2B5D-4568-AC09-30A75CC74B11}"/>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5975" name="Check Box 28" hidden="1">
          <a:extLst>
            <a:ext uri="{FF2B5EF4-FFF2-40B4-BE49-F238E27FC236}">
              <a16:creationId xmlns:a16="http://schemas.microsoft.com/office/drawing/2014/main" id="{773DBA46-DEAA-4ABD-92C5-877B80853256}"/>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5976" name="Check Box 28" hidden="1">
          <a:extLst>
            <a:ext uri="{FF2B5EF4-FFF2-40B4-BE49-F238E27FC236}">
              <a16:creationId xmlns:a16="http://schemas.microsoft.com/office/drawing/2014/main" id="{0BF10185-C448-4668-8493-5DC6B28C1008}"/>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977" name="Check Box 37" hidden="1">
          <a:extLst>
            <a:ext uri="{FF2B5EF4-FFF2-40B4-BE49-F238E27FC236}">
              <a16:creationId xmlns:a16="http://schemas.microsoft.com/office/drawing/2014/main" id="{602E2CDD-8E83-46DF-9669-A2CD726F8EC5}"/>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978" name="Check Box 38" hidden="1">
          <a:extLst>
            <a:ext uri="{FF2B5EF4-FFF2-40B4-BE49-F238E27FC236}">
              <a16:creationId xmlns:a16="http://schemas.microsoft.com/office/drawing/2014/main" id="{C13E1514-BEC4-46A0-9B4A-A0DB3B2EBD60}"/>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5979" name="Check Box 28" hidden="1">
          <a:extLst>
            <a:ext uri="{FF2B5EF4-FFF2-40B4-BE49-F238E27FC236}">
              <a16:creationId xmlns:a16="http://schemas.microsoft.com/office/drawing/2014/main" id="{A13F1C3C-9C4D-418C-80AC-ACEF6B769DDB}"/>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25980" name="Check Box 28" hidden="1">
          <a:extLst>
            <a:ext uri="{FF2B5EF4-FFF2-40B4-BE49-F238E27FC236}">
              <a16:creationId xmlns:a16="http://schemas.microsoft.com/office/drawing/2014/main" id="{B50C5FD9-EB37-4EC7-8020-83215565D532}"/>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664795</xdr:colOff>
      <xdr:row>41</xdr:row>
      <xdr:rowOff>283795</xdr:rowOff>
    </xdr:to>
    <xdr:sp macro="" textlink="" fLocksText="0">
      <xdr:nvSpPr>
        <xdr:cNvPr id="25981" name="Check Box 76" hidden="1">
          <a:extLst>
            <a:ext uri="{FF2B5EF4-FFF2-40B4-BE49-F238E27FC236}">
              <a16:creationId xmlns:a16="http://schemas.microsoft.com/office/drawing/2014/main" id="{E453E5E9-E8E4-4DCB-BE33-985334DBB2D4}"/>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5982" name="Check Box 28" hidden="1">
          <a:extLst>
            <a:ext uri="{FF2B5EF4-FFF2-40B4-BE49-F238E27FC236}">
              <a16:creationId xmlns:a16="http://schemas.microsoft.com/office/drawing/2014/main" id="{9586F703-5395-4A28-8C30-9A2C2E716517}"/>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5983" name="Check Box 28" hidden="1">
          <a:extLst>
            <a:ext uri="{FF2B5EF4-FFF2-40B4-BE49-F238E27FC236}">
              <a16:creationId xmlns:a16="http://schemas.microsoft.com/office/drawing/2014/main" id="{326B29A9-9914-4B98-9547-F27EFFC75F59}"/>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5984" name="Check Box 36" hidden="1">
          <a:extLst>
            <a:ext uri="{FF2B5EF4-FFF2-40B4-BE49-F238E27FC236}">
              <a16:creationId xmlns:a16="http://schemas.microsoft.com/office/drawing/2014/main" id="{C7F6C0EF-B821-47D9-837A-8AF0C08B207F}"/>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25985" name="Check Box 28" hidden="1">
          <a:extLst>
            <a:ext uri="{FF2B5EF4-FFF2-40B4-BE49-F238E27FC236}">
              <a16:creationId xmlns:a16="http://schemas.microsoft.com/office/drawing/2014/main" id="{13123A77-0142-475E-9F30-BE6F5157DE57}"/>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664795</xdr:colOff>
      <xdr:row>41</xdr:row>
      <xdr:rowOff>283795</xdr:rowOff>
    </xdr:to>
    <xdr:sp macro="" textlink="" fLocksText="0">
      <xdr:nvSpPr>
        <xdr:cNvPr id="25986" name="Check Box 77" hidden="1">
          <a:extLst>
            <a:ext uri="{FF2B5EF4-FFF2-40B4-BE49-F238E27FC236}">
              <a16:creationId xmlns:a16="http://schemas.microsoft.com/office/drawing/2014/main" id="{6AF68755-8548-477D-8312-7783445EF133}"/>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40</xdr:row>
      <xdr:rowOff>1371600</xdr:rowOff>
    </xdr:from>
    <xdr:ext cx="381000" cy="381000"/>
    <xdr:sp macro="" textlink="">
      <xdr:nvSpPr>
        <xdr:cNvPr id="25987" name="Check Box 28" hidden="1">
          <a:extLst>
            <a:ext uri="{FF2B5EF4-FFF2-40B4-BE49-F238E27FC236}">
              <a16:creationId xmlns:a16="http://schemas.microsoft.com/office/drawing/2014/main" id="{2908E393-5C21-4947-BFFB-B763C237183B}"/>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664795</xdr:colOff>
      <xdr:row>41</xdr:row>
      <xdr:rowOff>283795</xdr:rowOff>
    </xdr:to>
    <xdr:sp macro="" textlink="" fLocksText="0">
      <xdr:nvSpPr>
        <xdr:cNvPr id="25988" name="Check Box 78" hidden="1">
          <a:extLst>
            <a:ext uri="{FF2B5EF4-FFF2-40B4-BE49-F238E27FC236}">
              <a16:creationId xmlns:a16="http://schemas.microsoft.com/office/drawing/2014/main" id="{1C11FE5A-E37C-4FE8-8885-C76D044917C2}"/>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36</xdr:row>
      <xdr:rowOff>1371600</xdr:rowOff>
    </xdr:from>
    <xdr:ext cx="381000" cy="381000"/>
    <xdr:sp macro="" textlink="">
      <xdr:nvSpPr>
        <xdr:cNvPr id="25989" name="Check Box 28" hidden="1">
          <a:extLst>
            <a:ext uri="{FF2B5EF4-FFF2-40B4-BE49-F238E27FC236}">
              <a16:creationId xmlns:a16="http://schemas.microsoft.com/office/drawing/2014/main" id="{E84E1039-2608-49AD-8A9D-DFB2DB7D8273}"/>
            </a:ext>
          </a:extLst>
        </xdr:cNvPr>
        <xdr:cNvSpPr/>
      </xdr:nvSpPr>
      <xdr:spPr bwMode="auto">
        <a:xfrm>
          <a:off x="21831300" y="13001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37</xdr:row>
      <xdr:rowOff>1371600</xdr:rowOff>
    </xdr:from>
    <xdr:ext cx="381000" cy="228600"/>
    <xdr:sp macro="" textlink="">
      <xdr:nvSpPr>
        <xdr:cNvPr id="25990" name="Check Box 36" hidden="1">
          <a:extLst>
            <a:ext uri="{FF2B5EF4-FFF2-40B4-BE49-F238E27FC236}">
              <a16:creationId xmlns:a16="http://schemas.microsoft.com/office/drawing/2014/main" id="{4FD28B7D-291A-4020-940A-5D6D12163451}"/>
            </a:ext>
          </a:extLst>
        </xdr:cNvPr>
        <xdr:cNvSpPr/>
      </xdr:nvSpPr>
      <xdr:spPr bwMode="auto">
        <a:xfrm>
          <a:off x="2183130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25991" name="Check Box 37" hidden="1">
          <a:extLst>
            <a:ext uri="{FF2B5EF4-FFF2-40B4-BE49-F238E27FC236}">
              <a16:creationId xmlns:a16="http://schemas.microsoft.com/office/drawing/2014/main" id="{6C6C60AA-F142-4FF0-B1F2-13C6BEF75C90}"/>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25992" name="Check Box 38" hidden="1">
          <a:extLst>
            <a:ext uri="{FF2B5EF4-FFF2-40B4-BE49-F238E27FC236}">
              <a16:creationId xmlns:a16="http://schemas.microsoft.com/office/drawing/2014/main" id="{BFBEDCC1-C55B-40D1-810B-DE34D85F419E}"/>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5993" name="Check Box 39" hidden="1">
          <a:extLst>
            <a:ext uri="{FF2B5EF4-FFF2-40B4-BE49-F238E27FC236}">
              <a16:creationId xmlns:a16="http://schemas.microsoft.com/office/drawing/2014/main" id="{29A8A9EE-B30E-458E-BCAB-1F4D389DA450}"/>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5994" name="Check Box 40" hidden="1">
          <a:extLst>
            <a:ext uri="{FF2B5EF4-FFF2-40B4-BE49-F238E27FC236}">
              <a16:creationId xmlns:a16="http://schemas.microsoft.com/office/drawing/2014/main" id="{05578CE6-C680-4E01-9726-C5BDE3A4F674}"/>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5995" name="Check Box 41" hidden="1">
          <a:extLst>
            <a:ext uri="{FF2B5EF4-FFF2-40B4-BE49-F238E27FC236}">
              <a16:creationId xmlns:a16="http://schemas.microsoft.com/office/drawing/2014/main" id="{9A424DF5-E5B1-4F83-8853-AF3238EAEC54}"/>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5996" name="Check Box 42" hidden="1">
          <a:extLst>
            <a:ext uri="{FF2B5EF4-FFF2-40B4-BE49-F238E27FC236}">
              <a16:creationId xmlns:a16="http://schemas.microsoft.com/office/drawing/2014/main" id="{75668E81-7845-4FA0-B82F-E2A5BB90EF33}"/>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5997" name="Check Box 43" hidden="1">
          <a:extLst>
            <a:ext uri="{FF2B5EF4-FFF2-40B4-BE49-F238E27FC236}">
              <a16:creationId xmlns:a16="http://schemas.microsoft.com/office/drawing/2014/main" id="{8011CF8B-CFE5-431E-8600-C44E30D0D91A}"/>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5998" name="Check Box 44" hidden="1">
          <a:extLst>
            <a:ext uri="{FF2B5EF4-FFF2-40B4-BE49-F238E27FC236}">
              <a16:creationId xmlns:a16="http://schemas.microsoft.com/office/drawing/2014/main" id="{92C2E00E-212C-446D-A140-E031EC54E022}"/>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5999" name="Check Box 45" hidden="1">
          <a:extLst>
            <a:ext uri="{FF2B5EF4-FFF2-40B4-BE49-F238E27FC236}">
              <a16:creationId xmlns:a16="http://schemas.microsoft.com/office/drawing/2014/main" id="{9B4E2928-8883-4FBA-A1A0-3CC06B83BB50}"/>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6000" name="Check Box 46" hidden="1">
          <a:extLst>
            <a:ext uri="{FF2B5EF4-FFF2-40B4-BE49-F238E27FC236}">
              <a16:creationId xmlns:a16="http://schemas.microsoft.com/office/drawing/2014/main" id="{AD4CBEFD-07B2-449F-9AD2-E9314468479C}"/>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6001" name="Check Box 47" hidden="1">
          <a:extLst>
            <a:ext uri="{FF2B5EF4-FFF2-40B4-BE49-F238E27FC236}">
              <a16:creationId xmlns:a16="http://schemas.microsoft.com/office/drawing/2014/main" id="{5966EBDE-0569-4075-A123-F8A001747921}"/>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6002" name="Check Box 48" hidden="1">
          <a:extLst>
            <a:ext uri="{FF2B5EF4-FFF2-40B4-BE49-F238E27FC236}">
              <a16:creationId xmlns:a16="http://schemas.microsoft.com/office/drawing/2014/main" id="{0E75DEB5-AB61-4B04-84F5-566C518656B6}"/>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6003" name="Check Box 49" hidden="1">
          <a:extLst>
            <a:ext uri="{FF2B5EF4-FFF2-40B4-BE49-F238E27FC236}">
              <a16:creationId xmlns:a16="http://schemas.microsoft.com/office/drawing/2014/main" id="{0E1CAE92-123B-45F7-8AA2-6E78F8217BBA}"/>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6004" name="Check Box 50" hidden="1">
          <a:extLst>
            <a:ext uri="{FF2B5EF4-FFF2-40B4-BE49-F238E27FC236}">
              <a16:creationId xmlns:a16="http://schemas.microsoft.com/office/drawing/2014/main" id="{245C718A-2DDF-428A-8A6E-F2B1520C9BC8}"/>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6005" name="Check Box 51" hidden="1">
          <a:extLst>
            <a:ext uri="{FF2B5EF4-FFF2-40B4-BE49-F238E27FC236}">
              <a16:creationId xmlns:a16="http://schemas.microsoft.com/office/drawing/2014/main" id="{C852AE19-F46F-44EC-B93C-3C2A192E0E41}"/>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6006" name="Check Box 52" hidden="1">
          <a:extLst>
            <a:ext uri="{FF2B5EF4-FFF2-40B4-BE49-F238E27FC236}">
              <a16:creationId xmlns:a16="http://schemas.microsoft.com/office/drawing/2014/main" id="{1EE22E98-312D-4024-AF2F-A3D0CFA75C54}"/>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6007" name="Check Box 53" hidden="1">
          <a:extLst>
            <a:ext uri="{FF2B5EF4-FFF2-40B4-BE49-F238E27FC236}">
              <a16:creationId xmlns:a16="http://schemas.microsoft.com/office/drawing/2014/main" id="{EA81B275-A761-4A7E-B2AC-96629A8D3524}"/>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6008" name="Check Box 54" hidden="1">
          <a:extLst>
            <a:ext uri="{FF2B5EF4-FFF2-40B4-BE49-F238E27FC236}">
              <a16:creationId xmlns:a16="http://schemas.microsoft.com/office/drawing/2014/main" id="{562C826B-A7CC-4E44-A0F9-2840B289DB05}"/>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6009" name="Check Box 55" hidden="1">
          <a:extLst>
            <a:ext uri="{FF2B5EF4-FFF2-40B4-BE49-F238E27FC236}">
              <a16:creationId xmlns:a16="http://schemas.microsoft.com/office/drawing/2014/main" id="{E2FB8535-A7F0-4395-92C7-2312B1B3D41C}"/>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6010" name="Check Box 56" hidden="1">
          <a:extLst>
            <a:ext uri="{FF2B5EF4-FFF2-40B4-BE49-F238E27FC236}">
              <a16:creationId xmlns:a16="http://schemas.microsoft.com/office/drawing/2014/main" id="{C6106E71-C52F-4D87-A91C-DB1AD3C8A97E}"/>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6011" name="Check Box 57" hidden="1">
          <a:extLst>
            <a:ext uri="{FF2B5EF4-FFF2-40B4-BE49-F238E27FC236}">
              <a16:creationId xmlns:a16="http://schemas.microsoft.com/office/drawing/2014/main" id="{0CAF830B-73B5-4E0E-BC90-8A11FEEE05FE}"/>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6012" name="Check Box 58" hidden="1">
          <a:extLst>
            <a:ext uri="{FF2B5EF4-FFF2-40B4-BE49-F238E27FC236}">
              <a16:creationId xmlns:a16="http://schemas.microsoft.com/office/drawing/2014/main" id="{5643C86E-FEE5-49DF-B587-FB4C447299D7}"/>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6013" name="Check Box 59" hidden="1">
          <a:extLst>
            <a:ext uri="{FF2B5EF4-FFF2-40B4-BE49-F238E27FC236}">
              <a16:creationId xmlns:a16="http://schemas.microsoft.com/office/drawing/2014/main" id="{D474238D-B881-4752-8973-B6FC9AE99E4C}"/>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6014" name="Check Box 60" hidden="1">
          <a:extLst>
            <a:ext uri="{FF2B5EF4-FFF2-40B4-BE49-F238E27FC236}">
              <a16:creationId xmlns:a16="http://schemas.microsoft.com/office/drawing/2014/main" id="{003863CB-0E6B-42EC-A024-4F90EEE3F77D}"/>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6015" name="Check Box 61" hidden="1">
          <a:extLst>
            <a:ext uri="{FF2B5EF4-FFF2-40B4-BE49-F238E27FC236}">
              <a16:creationId xmlns:a16="http://schemas.microsoft.com/office/drawing/2014/main" id="{E0BCE599-B997-4F65-A9D8-A3BD1704C28E}"/>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6016" name="Check Box 62" hidden="1">
          <a:extLst>
            <a:ext uri="{FF2B5EF4-FFF2-40B4-BE49-F238E27FC236}">
              <a16:creationId xmlns:a16="http://schemas.microsoft.com/office/drawing/2014/main" id="{70906065-9DE2-4900-B739-88A4197179E4}"/>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6017" name="Check Box 63" hidden="1">
          <a:extLst>
            <a:ext uri="{FF2B5EF4-FFF2-40B4-BE49-F238E27FC236}">
              <a16:creationId xmlns:a16="http://schemas.microsoft.com/office/drawing/2014/main" id="{B55882FA-31E1-4752-8FEC-592B26E5F15D}"/>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18" name="Check Box 64" hidden="1">
          <a:extLst>
            <a:ext uri="{FF2B5EF4-FFF2-40B4-BE49-F238E27FC236}">
              <a16:creationId xmlns:a16="http://schemas.microsoft.com/office/drawing/2014/main" id="{E543A4AA-FD10-4DCE-B5ED-BD75D9CBFD70}"/>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19" name="Check Box 65" hidden="1">
          <a:extLst>
            <a:ext uri="{FF2B5EF4-FFF2-40B4-BE49-F238E27FC236}">
              <a16:creationId xmlns:a16="http://schemas.microsoft.com/office/drawing/2014/main" id="{12C774F5-F3A8-4D51-9A72-8642AB5FD7FC}"/>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20" name="Check Box 66" hidden="1">
          <a:extLst>
            <a:ext uri="{FF2B5EF4-FFF2-40B4-BE49-F238E27FC236}">
              <a16:creationId xmlns:a16="http://schemas.microsoft.com/office/drawing/2014/main" id="{77009D64-F6CB-4B33-965D-3565D0BC892C}"/>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21" name="Check Box 67" hidden="1">
          <a:extLst>
            <a:ext uri="{FF2B5EF4-FFF2-40B4-BE49-F238E27FC236}">
              <a16:creationId xmlns:a16="http://schemas.microsoft.com/office/drawing/2014/main" id="{8D102674-BBEC-46D7-9F55-C05B99AB502E}"/>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22" name="Check Box 68" hidden="1">
          <a:extLst>
            <a:ext uri="{FF2B5EF4-FFF2-40B4-BE49-F238E27FC236}">
              <a16:creationId xmlns:a16="http://schemas.microsoft.com/office/drawing/2014/main" id="{44639547-55D9-4EB5-935D-4D4DC659D143}"/>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23" name="Check Box 69" hidden="1">
          <a:extLst>
            <a:ext uri="{FF2B5EF4-FFF2-40B4-BE49-F238E27FC236}">
              <a16:creationId xmlns:a16="http://schemas.microsoft.com/office/drawing/2014/main" id="{54487290-71AD-461A-A7E3-9DC29CEA440A}"/>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24" name="Check Box 70" hidden="1">
          <a:extLst>
            <a:ext uri="{FF2B5EF4-FFF2-40B4-BE49-F238E27FC236}">
              <a16:creationId xmlns:a16="http://schemas.microsoft.com/office/drawing/2014/main" id="{DD2CCFF7-B3CA-4482-BE0F-20CB45086A45}"/>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6025" name="Check Box 71" hidden="1">
          <a:extLst>
            <a:ext uri="{FF2B5EF4-FFF2-40B4-BE49-F238E27FC236}">
              <a16:creationId xmlns:a16="http://schemas.microsoft.com/office/drawing/2014/main" id="{1D72EF26-BC3D-4D0E-9A3B-4D1F61C2742C}"/>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26" name="Check Box 72" hidden="1">
          <a:extLst>
            <a:ext uri="{FF2B5EF4-FFF2-40B4-BE49-F238E27FC236}">
              <a16:creationId xmlns:a16="http://schemas.microsoft.com/office/drawing/2014/main" id="{533D05A4-EFA2-4397-B19F-0E0D94892318}"/>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27" name="Check Box 73" hidden="1">
          <a:extLst>
            <a:ext uri="{FF2B5EF4-FFF2-40B4-BE49-F238E27FC236}">
              <a16:creationId xmlns:a16="http://schemas.microsoft.com/office/drawing/2014/main" id="{52E5FCEA-ED32-4940-9CD3-01766E2EC639}"/>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28" name="Check Box 74" hidden="1">
          <a:extLst>
            <a:ext uri="{FF2B5EF4-FFF2-40B4-BE49-F238E27FC236}">
              <a16:creationId xmlns:a16="http://schemas.microsoft.com/office/drawing/2014/main" id="{1EE6D479-FBE7-4EA6-A549-A6146CFCF282}"/>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29" name="Check Box 75" hidden="1">
          <a:extLst>
            <a:ext uri="{FF2B5EF4-FFF2-40B4-BE49-F238E27FC236}">
              <a16:creationId xmlns:a16="http://schemas.microsoft.com/office/drawing/2014/main" id="{0EF891BB-4626-4496-9304-23F15FD2792C}"/>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30" name="Check Box 76" hidden="1">
          <a:extLst>
            <a:ext uri="{FF2B5EF4-FFF2-40B4-BE49-F238E27FC236}">
              <a16:creationId xmlns:a16="http://schemas.microsoft.com/office/drawing/2014/main" id="{FD60F76D-17EB-48BC-A5E2-275A7E5FDB0E}"/>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31" name="Check Box 77" hidden="1">
          <a:extLst>
            <a:ext uri="{FF2B5EF4-FFF2-40B4-BE49-F238E27FC236}">
              <a16:creationId xmlns:a16="http://schemas.microsoft.com/office/drawing/2014/main" id="{5F7E1240-4F90-46DA-9093-ED1649F7D26F}"/>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32" name="Check Box 78" hidden="1">
          <a:extLst>
            <a:ext uri="{FF2B5EF4-FFF2-40B4-BE49-F238E27FC236}">
              <a16:creationId xmlns:a16="http://schemas.microsoft.com/office/drawing/2014/main" id="{BAA8B0B2-1FEC-437F-A526-A525610041F4}"/>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33" name="Check Box 79" hidden="1">
          <a:extLst>
            <a:ext uri="{FF2B5EF4-FFF2-40B4-BE49-F238E27FC236}">
              <a16:creationId xmlns:a16="http://schemas.microsoft.com/office/drawing/2014/main" id="{D27765A2-D85B-4FAC-9131-EDDD9E4A78C2}"/>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6034" name="Check Box 80" hidden="1">
          <a:extLst>
            <a:ext uri="{FF2B5EF4-FFF2-40B4-BE49-F238E27FC236}">
              <a16:creationId xmlns:a16="http://schemas.microsoft.com/office/drawing/2014/main" id="{B6ADA49D-8D87-4A38-AB7E-17A4C6036D27}"/>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35" name="Check Box 81" hidden="1">
          <a:extLst>
            <a:ext uri="{FF2B5EF4-FFF2-40B4-BE49-F238E27FC236}">
              <a16:creationId xmlns:a16="http://schemas.microsoft.com/office/drawing/2014/main" id="{65BD3C60-1B54-4E32-9C7D-F4DABDFAAF66}"/>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36" name="Check Box 82" hidden="1">
          <a:extLst>
            <a:ext uri="{FF2B5EF4-FFF2-40B4-BE49-F238E27FC236}">
              <a16:creationId xmlns:a16="http://schemas.microsoft.com/office/drawing/2014/main" id="{D38BD48B-0F8A-44C6-B69D-5A763C25D2F5}"/>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37" name="Check Box 83" hidden="1">
          <a:extLst>
            <a:ext uri="{FF2B5EF4-FFF2-40B4-BE49-F238E27FC236}">
              <a16:creationId xmlns:a16="http://schemas.microsoft.com/office/drawing/2014/main" id="{48ADFBD0-2081-437A-9CD9-D9E41A5B3C8E}"/>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38" name="Check Box 84" hidden="1">
          <a:extLst>
            <a:ext uri="{FF2B5EF4-FFF2-40B4-BE49-F238E27FC236}">
              <a16:creationId xmlns:a16="http://schemas.microsoft.com/office/drawing/2014/main" id="{B64C14FF-C2FA-471D-BA47-4C5BC5A20F2E}"/>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39" name="Check Box 85" hidden="1">
          <a:extLst>
            <a:ext uri="{FF2B5EF4-FFF2-40B4-BE49-F238E27FC236}">
              <a16:creationId xmlns:a16="http://schemas.microsoft.com/office/drawing/2014/main" id="{D99554A4-A5EE-4C3F-B24D-3E44B8253563}"/>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40" name="Check Box 86" hidden="1">
          <a:extLst>
            <a:ext uri="{FF2B5EF4-FFF2-40B4-BE49-F238E27FC236}">
              <a16:creationId xmlns:a16="http://schemas.microsoft.com/office/drawing/2014/main" id="{31F6E493-2A22-4839-B905-F2B8818B4B2B}"/>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41" name="Check Box 87" hidden="1">
          <a:extLst>
            <a:ext uri="{FF2B5EF4-FFF2-40B4-BE49-F238E27FC236}">
              <a16:creationId xmlns:a16="http://schemas.microsoft.com/office/drawing/2014/main" id="{4DB0151D-A1C2-4AB5-981D-B55B6F056DB4}"/>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42" name="Check Box 88" hidden="1">
          <a:extLst>
            <a:ext uri="{FF2B5EF4-FFF2-40B4-BE49-F238E27FC236}">
              <a16:creationId xmlns:a16="http://schemas.microsoft.com/office/drawing/2014/main" id="{0EEC8905-5DB6-4E82-8162-C509B6AA9E72}"/>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43" name="Check Box 89" hidden="1">
          <a:extLst>
            <a:ext uri="{FF2B5EF4-FFF2-40B4-BE49-F238E27FC236}">
              <a16:creationId xmlns:a16="http://schemas.microsoft.com/office/drawing/2014/main" id="{50B67231-A1D9-4EE6-A6C4-0D35F40A4A6F}"/>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6044" name="Check Box 90" hidden="1">
          <a:extLst>
            <a:ext uri="{FF2B5EF4-FFF2-40B4-BE49-F238E27FC236}">
              <a16:creationId xmlns:a16="http://schemas.microsoft.com/office/drawing/2014/main" id="{B7CEB4A6-0406-44CE-8588-285EFE548472}"/>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45" name="Check Box 91" hidden="1">
          <a:extLst>
            <a:ext uri="{FF2B5EF4-FFF2-40B4-BE49-F238E27FC236}">
              <a16:creationId xmlns:a16="http://schemas.microsoft.com/office/drawing/2014/main" id="{3BCAD687-AF6D-487D-86B0-2ACF3A285945}"/>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46" name="Check Box 92" hidden="1">
          <a:extLst>
            <a:ext uri="{FF2B5EF4-FFF2-40B4-BE49-F238E27FC236}">
              <a16:creationId xmlns:a16="http://schemas.microsoft.com/office/drawing/2014/main" id="{2D77B038-8F34-4D92-B5C7-AB854CF5B6EB}"/>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47" name="Check Box 93" hidden="1">
          <a:extLst>
            <a:ext uri="{FF2B5EF4-FFF2-40B4-BE49-F238E27FC236}">
              <a16:creationId xmlns:a16="http://schemas.microsoft.com/office/drawing/2014/main" id="{A1C28B06-6A5B-4B2D-AF4A-B1563A29680C}"/>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48" name="Check Box 94" hidden="1">
          <a:extLst>
            <a:ext uri="{FF2B5EF4-FFF2-40B4-BE49-F238E27FC236}">
              <a16:creationId xmlns:a16="http://schemas.microsoft.com/office/drawing/2014/main" id="{99AEA7FD-9EB9-465F-A96E-2F31D9646574}"/>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49" name="Check Box 95" hidden="1">
          <a:extLst>
            <a:ext uri="{FF2B5EF4-FFF2-40B4-BE49-F238E27FC236}">
              <a16:creationId xmlns:a16="http://schemas.microsoft.com/office/drawing/2014/main" id="{C548C9B3-0882-4C1D-BCA4-7F68EF544543}"/>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50" name="Check Box 96" hidden="1">
          <a:extLst>
            <a:ext uri="{FF2B5EF4-FFF2-40B4-BE49-F238E27FC236}">
              <a16:creationId xmlns:a16="http://schemas.microsoft.com/office/drawing/2014/main" id="{2FA22C65-B4E0-4E2E-9037-661A02B83151}"/>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51" name="Check Box 97" hidden="1">
          <a:extLst>
            <a:ext uri="{FF2B5EF4-FFF2-40B4-BE49-F238E27FC236}">
              <a16:creationId xmlns:a16="http://schemas.microsoft.com/office/drawing/2014/main" id="{344E89DD-C8D4-4E92-95D8-2953DDDB4E90}"/>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52" name="Check Box 98" hidden="1">
          <a:extLst>
            <a:ext uri="{FF2B5EF4-FFF2-40B4-BE49-F238E27FC236}">
              <a16:creationId xmlns:a16="http://schemas.microsoft.com/office/drawing/2014/main" id="{55ABE010-D4ED-446F-A336-DA410277AB13}"/>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53" name="Check Box 99" hidden="1">
          <a:extLst>
            <a:ext uri="{FF2B5EF4-FFF2-40B4-BE49-F238E27FC236}">
              <a16:creationId xmlns:a16="http://schemas.microsoft.com/office/drawing/2014/main" id="{1181374E-6AA7-4724-A1B6-A6732168CA6E}"/>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54" name="Check Box 100" hidden="1">
          <a:extLst>
            <a:ext uri="{FF2B5EF4-FFF2-40B4-BE49-F238E27FC236}">
              <a16:creationId xmlns:a16="http://schemas.microsoft.com/office/drawing/2014/main" id="{E75B776D-959A-4BA7-BE92-C24020F35812}"/>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6055" name="Check Box 101" hidden="1">
          <a:extLst>
            <a:ext uri="{FF2B5EF4-FFF2-40B4-BE49-F238E27FC236}">
              <a16:creationId xmlns:a16="http://schemas.microsoft.com/office/drawing/2014/main" id="{C4FA8DF0-F886-4AF3-AED0-AFC71F56CA11}"/>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56" name="Check Box 102" hidden="1">
          <a:extLst>
            <a:ext uri="{FF2B5EF4-FFF2-40B4-BE49-F238E27FC236}">
              <a16:creationId xmlns:a16="http://schemas.microsoft.com/office/drawing/2014/main" id="{07678E38-82F3-47A8-A721-61EF00CD0863}"/>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57" name="Check Box 103" hidden="1">
          <a:extLst>
            <a:ext uri="{FF2B5EF4-FFF2-40B4-BE49-F238E27FC236}">
              <a16:creationId xmlns:a16="http://schemas.microsoft.com/office/drawing/2014/main" id="{8BC44A76-1951-456F-AC10-D38468D73B46}"/>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58" name="Check Box 104" hidden="1">
          <a:extLst>
            <a:ext uri="{FF2B5EF4-FFF2-40B4-BE49-F238E27FC236}">
              <a16:creationId xmlns:a16="http://schemas.microsoft.com/office/drawing/2014/main" id="{EFC0AB11-75C7-453C-9070-32EE40DEB078}"/>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59" name="Check Box 105" hidden="1">
          <a:extLst>
            <a:ext uri="{FF2B5EF4-FFF2-40B4-BE49-F238E27FC236}">
              <a16:creationId xmlns:a16="http://schemas.microsoft.com/office/drawing/2014/main" id="{0FF6DBF6-4319-4A14-B1CA-1BE85599E00E}"/>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0" name="Check Box 106" hidden="1">
          <a:extLst>
            <a:ext uri="{FF2B5EF4-FFF2-40B4-BE49-F238E27FC236}">
              <a16:creationId xmlns:a16="http://schemas.microsoft.com/office/drawing/2014/main" id="{6A6B6926-2E5E-4E8C-A6EE-879C63FE3BC8}"/>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1" name="Check Box 107" hidden="1">
          <a:extLst>
            <a:ext uri="{FF2B5EF4-FFF2-40B4-BE49-F238E27FC236}">
              <a16:creationId xmlns:a16="http://schemas.microsoft.com/office/drawing/2014/main" id="{9B492DAB-980A-47BB-9F6E-6153FD419B59}"/>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2" name="Check Box 108" hidden="1">
          <a:extLst>
            <a:ext uri="{FF2B5EF4-FFF2-40B4-BE49-F238E27FC236}">
              <a16:creationId xmlns:a16="http://schemas.microsoft.com/office/drawing/2014/main" id="{1122F60A-B18A-40CB-B0BC-51603C8BDC07}"/>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3" name="Check Box 109" hidden="1">
          <a:extLst>
            <a:ext uri="{FF2B5EF4-FFF2-40B4-BE49-F238E27FC236}">
              <a16:creationId xmlns:a16="http://schemas.microsoft.com/office/drawing/2014/main" id="{4BA15855-2754-480B-9739-6DF418EC3D83}"/>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4" name="Check Box 110" hidden="1">
          <a:extLst>
            <a:ext uri="{FF2B5EF4-FFF2-40B4-BE49-F238E27FC236}">
              <a16:creationId xmlns:a16="http://schemas.microsoft.com/office/drawing/2014/main" id="{61D4B9A9-37E1-4B22-87A8-907973B1D7B7}"/>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5" name="Check Box 111" hidden="1">
          <a:extLst>
            <a:ext uri="{FF2B5EF4-FFF2-40B4-BE49-F238E27FC236}">
              <a16:creationId xmlns:a16="http://schemas.microsoft.com/office/drawing/2014/main" id="{826CC142-54D8-4762-BFB1-7C5BBA78AA3B}"/>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6" name="Check Box 112" hidden="1">
          <a:extLst>
            <a:ext uri="{FF2B5EF4-FFF2-40B4-BE49-F238E27FC236}">
              <a16:creationId xmlns:a16="http://schemas.microsoft.com/office/drawing/2014/main" id="{DCD945E3-ED10-408B-A5A9-342362B4BE24}"/>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6067" name="Check Box 113" hidden="1">
          <a:extLst>
            <a:ext uri="{FF2B5EF4-FFF2-40B4-BE49-F238E27FC236}">
              <a16:creationId xmlns:a16="http://schemas.microsoft.com/office/drawing/2014/main" id="{ACBDDD08-9F44-4F42-80BA-7B0D67289871}"/>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68" name="Check Box 114" hidden="1">
          <a:extLst>
            <a:ext uri="{FF2B5EF4-FFF2-40B4-BE49-F238E27FC236}">
              <a16:creationId xmlns:a16="http://schemas.microsoft.com/office/drawing/2014/main" id="{D63DECE3-3B5E-4010-9C20-30AC45A5FDF9}"/>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69" name="Check Box 115" hidden="1">
          <a:extLst>
            <a:ext uri="{FF2B5EF4-FFF2-40B4-BE49-F238E27FC236}">
              <a16:creationId xmlns:a16="http://schemas.microsoft.com/office/drawing/2014/main" id="{68B8F2FE-2A1D-4BB0-A7D1-6BAE3D21254D}"/>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0" name="Check Box 116" hidden="1">
          <a:extLst>
            <a:ext uri="{FF2B5EF4-FFF2-40B4-BE49-F238E27FC236}">
              <a16:creationId xmlns:a16="http://schemas.microsoft.com/office/drawing/2014/main" id="{9C3D744B-C24D-4223-9A99-BF8176452178}"/>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1" name="Check Box 117" hidden="1">
          <a:extLst>
            <a:ext uri="{FF2B5EF4-FFF2-40B4-BE49-F238E27FC236}">
              <a16:creationId xmlns:a16="http://schemas.microsoft.com/office/drawing/2014/main" id="{196545FA-BF23-4C50-9650-B2D5DA8F11A5}"/>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2" name="Check Box 118" hidden="1">
          <a:extLst>
            <a:ext uri="{FF2B5EF4-FFF2-40B4-BE49-F238E27FC236}">
              <a16:creationId xmlns:a16="http://schemas.microsoft.com/office/drawing/2014/main" id="{FBADA971-25DF-461C-B4C3-04701FC5AA42}"/>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3" name="Check Box 119" hidden="1">
          <a:extLst>
            <a:ext uri="{FF2B5EF4-FFF2-40B4-BE49-F238E27FC236}">
              <a16:creationId xmlns:a16="http://schemas.microsoft.com/office/drawing/2014/main" id="{42446A5F-B668-4C9E-B995-EFA342BCCB17}"/>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4" name="Check Box 120" hidden="1">
          <a:extLst>
            <a:ext uri="{FF2B5EF4-FFF2-40B4-BE49-F238E27FC236}">
              <a16:creationId xmlns:a16="http://schemas.microsoft.com/office/drawing/2014/main" id="{C6095E08-F4C0-4109-86CD-5A32038A3FA6}"/>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5" name="Check Box 121" hidden="1">
          <a:extLst>
            <a:ext uri="{FF2B5EF4-FFF2-40B4-BE49-F238E27FC236}">
              <a16:creationId xmlns:a16="http://schemas.microsoft.com/office/drawing/2014/main" id="{5D95E9FF-3778-42D5-934D-3296CCEA070C}"/>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6" name="Check Box 122" hidden="1">
          <a:extLst>
            <a:ext uri="{FF2B5EF4-FFF2-40B4-BE49-F238E27FC236}">
              <a16:creationId xmlns:a16="http://schemas.microsoft.com/office/drawing/2014/main" id="{11909024-44F1-49F8-AA3E-7E6D30EB1D74}"/>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7" name="Check Box 123" hidden="1">
          <a:extLst>
            <a:ext uri="{FF2B5EF4-FFF2-40B4-BE49-F238E27FC236}">
              <a16:creationId xmlns:a16="http://schemas.microsoft.com/office/drawing/2014/main" id="{068A05DB-F3BE-48E2-928B-56546EDA62DA}"/>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8" name="Check Box 124" hidden="1">
          <a:extLst>
            <a:ext uri="{FF2B5EF4-FFF2-40B4-BE49-F238E27FC236}">
              <a16:creationId xmlns:a16="http://schemas.microsoft.com/office/drawing/2014/main" id="{1BC3E1AC-7943-4DED-B806-FDD57D791B1B}"/>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79" name="Check Box 125" hidden="1">
          <a:extLst>
            <a:ext uri="{FF2B5EF4-FFF2-40B4-BE49-F238E27FC236}">
              <a16:creationId xmlns:a16="http://schemas.microsoft.com/office/drawing/2014/main" id="{8C6A99A1-FD8F-49F7-8F1A-62EF3495AD6D}"/>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6080" name="Check Box 126" hidden="1">
          <a:extLst>
            <a:ext uri="{FF2B5EF4-FFF2-40B4-BE49-F238E27FC236}">
              <a16:creationId xmlns:a16="http://schemas.microsoft.com/office/drawing/2014/main" id="{E884F952-CFD5-4E1B-902B-64D388C3C7A5}"/>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50</xdr:row>
      <xdr:rowOff>1371600</xdr:rowOff>
    </xdr:from>
    <xdr:ext cx="381000" cy="228600"/>
    <xdr:sp macro="" textlink="">
      <xdr:nvSpPr>
        <xdr:cNvPr id="26081" name="Check Box 127" hidden="1">
          <a:extLst>
            <a:ext uri="{FF2B5EF4-FFF2-40B4-BE49-F238E27FC236}">
              <a16:creationId xmlns:a16="http://schemas.microsoft.com/office/drawing/2014/main" id="{2C652D60-A7A2-4AE4-B111-C55D56BC3935}"/>
            </a:ext>
          </a:extLst>
        </xdr:cNvPr>
        <xdr:cNvSpPr/>
      </xdr:nvSpPr>
      <xdr:spPr bwMode="auto">
        <a:xfrm>
          <a:off x="2183130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37</xdr:row>
      <xdr:rowOff>19050</xdr:rowOff>
    </xdr:from>
    <xdr:to>
      <xdr:col>14</xdr:col>
      <xdr:colOff>746080</xdr:colOff>
      <xdr:row>37</xdr:row>
      <xdr:rowOff>283795</xdr:rowOff>
    </xdr:to>
    <xdr:sp macro="" textlink="" fLocksText="0">
      <xdr:nvSpPr>
        <xdr:cNvPr id="26082" name="Check Box 79" hidden="1">
          <a:extLst>
            <a:ext uri="{FF2B5EF4-FFF2-40B4-BE49-F238E27FC236}">
              <a16:creationId xmlns:a16="http://schemas.microsoft.com/office/drawing/2014/main" id="{D3420A6A-5B72-4BAD-AD77-A29ADAA47AD5}"/>
            </a:ext>
          </a:extLst>
        </xdr:cNvPr>
        <xdr:cNvSpPr>
          <a:spLocks noRot="1"/>
        </xdr:cNvSpPr>
      </xdr:nvSpPr>
      <xdr:spPr>
        <a:xfrm>
          <a:off x="21802725" y="13020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26083" name="Check Box 28" hidden="1">
          <a:extLst>
            <a:ext uri="{FF2B5EF4-FFF2-40B4-BE49-F238E27FC236}">
              <a16:creationId xmlns:a16="http://schemas.microsoft.com/office/drawing/2014/main" id="{222F9670-195A-45C1-9AD0-598506B96BDA}"/>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38</xdr:row>
      <xdr:rowOff>19050</xdr:rowOff>
    </xdr:from>
    <xdr:to>
      <xdr:col>14</xdr:col>
      <xdr:colOff>746080</xdr:colOff>
      <xdr:row>38</xdr:row>
      <xdr:rowOff>283795</xdr:rowOff>
    </xdr:to>
    <xdr:sp macro="" textlink="" fLocksText="0">
      <xdr:nvSpPr>
        <xdr:cNvPr id="26084" name="Check Box 80" hidden="1">
          <a:extLst>
            <a:ext uri="{FF2B5EF4-FFF2-40B4-BE49-F238E27FC236}">
              <a16:creationId xmlns:a16="http://schemas.microsoft.com/office/drawing/2014/main" id="{A8C6D010-4672-46E1-9C2C-1A82236D064D}"/>
            </a:ext>
          </a:extLst>
        </xdr:cNvPr>
        <xdr:cNvSpPr>
          <a:spLocks noRot="1"/>
        </xdr:cNvSpPr>
      </xdr:nvSpPr>
      <xdr:spPr>
        <a:xfrm>
          <a:off x="21802725" y="13706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26085" name="Check Box 28" hidden="1">
          <a:extLst>
            <a:ext uri="{FF2B5EF4-FFF2-40B4-BE49-F238E27FC236}">
              <a16:creationId xmlns:a16="http://schemas.microsoft.com/office/drawing/2014/main" id="{A9D48F88-8193-4F77-888F-C686A787D8B9}"/>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746080</xdr:colOff>
      <xdr:row>39</xdr:row>
      <xdr:rowOff>283795</xdr:rowOff>
    </xdr:to>
    <xdr:sp macro="" textlink="" fLocksText="0">
      <xdr:nvSpPr>
        <xdr:cNvPr id="26086" name="Check Box 81" hidden="1">
          <a:extLst>
            <a:ext uri="{FF2B5EF4-FFF2-40B4-BE49-F238E27FC236}">
              <a16:creationId xmlns:a16="http://schemas.microsoft.com/office/drawing/2014/main" id="{603D8321-1897-49BE-98DE-816AA19A2711}"/>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6087" name="Check Box 28" hidden="1">
          <a:extLst>
            <a:ext uri="{FF2B5EF4-FFF2-40B4-BE49-F238E27FC236}">
              <a16:creationId xmlns:a16="http://schemas.microsoft.com/office/drawing/2014/main" id="{F8BB0AE9-4CA6-4398-B412-73D47A9358D1}"/>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746080</xdr:colOff>
      <xdr:row>40</xdr:row>
      <xdr:rowOff>283795</xdr:rowOff>
    </xdr:to>
    <xdr:sp macro="" textlink="" fLocksText="0">
      <xdr:nvSpPr>
        <xdr:cNvPr id="26088" name="Check Box 82" hidden="1">
          <a:extLst>
            <a:ext uri="{FF2B5EF4-FFF2-40B4-BE49-F238E27FC236}">
              <a16:creationId xmlns:a16="http://schemas.microsoft.com/office/drawing/2014/main" id="{41D4656D-6A93-468F-947D-3DB2AC2BE429}"/>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381000"/>
    <xdr:sp macro="" textlink="">
      <xdr:nvSpPr>
        <xdr:cNvPr id="26089" name="Check Box 28" hidden="1">
          <a:extLst>
            <a:ext uri="{FF2B5EF4-FFF2-40B4-BE49-F238E27FC236}">
              <a16:creationId xmlns:a16="http://schemas.microsoft.com/office/drawing/2014/main" id="{C0F3C834-52D3-42BC-ACC5-53C2E1E5B2A6}"/>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746080</xdr:colOff>
      <xdr:row>41</xdr:row>
      <xdr:rowOff>283795</xdr:rowOff>
    </xdr:to>
    <xdr:sp macro="" textlink="" fLocksText="0">
      <xdr:nvSpPr>
        <xdr:cNvPr id="26090" name="Check Box 83" hidden="1">
          <a:extLst>
            <a:ext uri="{FF2B5EF4-FFF2-40B4-BE49-F238E27FC236}">
              <a16:creationId xmlns:a16="http://schemas.microsoft.com/office/drawing/2014/main" id="{9BE8D406-D1AC-45D0-8FF1-3FEEAD73F5F1}"/>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41</xdr:row>
      <xdr:rowOff>1371600</xdr:rowOff>
    </xdr:from>
    <xdr:ext cx="381000" cy="381000"/>
    <xdr:sp macro="" textlink="">
      <xdr:nvSpPr>
        <xdr:cNvPr id="26091" name="Check Box 28" hidden="1">
          <a:extLst>
            <a:ext uri="{FF2B5EF4-FFF2-40B4-BE49-F238E27FC236}">
              <a16:creationId xmlns:a16="http://schemas.microsoft.com/office/drawing/2014/main" id="{7F1FF6B8-A6E7-466B-9D6F-B6EF285AB63C}"/>
            </a:ext>
          </a:extLst>
        </xdr:cNvPr>
        <xdr:cNvSpPr/>
      </xdr:nvSpPr>
      <xdr:spPr bwMode="auto">
        <a:xfrm>
          <a:off x="2183130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42</xdr:row>
      <xdr:rowOff>19050</xdr:rowOff>
    </xdr:from>
    <xdr:to>
      <xdr:col>14</xdr:col>
      <xdr:colOff>746080</xdr:colOff>
      <xdr:row>42</xdr:row>
      <xdr:rowOff>287705</xdr:rowOff>
    </xdr:to>
    <xdr:sp macro="" textlink="" fLocksText="0">
      <xdr:nvSpPr>
        <xdr:cNvPr id="26092" name="Check Box 84" hidden="1">
          <a:extLst>
            <a:ext uri="{FF2B5EF4-FFF2-40B4-BE49-F238E27FC236}">
              <a16:creationId xmlns:a16="http://schemas.microsoft.com/office/drawing/2014/main" id="{13888BA1-1142-4714-99D6-B4C8D54D1528}"/>
            </a:ext>
          </a:extLst>
        </xdr:cNvPr>
        <xdr:cNvSpPr>
          <a:spLocks noRot="1"/>
        </xdr:cNvSpPr>
      </xdr:nvSpPr>
      <xdr:spPr>
        <a:xfrm>
          <a:off x="21802725" y="16449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42</xdr:row>
      <xdr:rowOff>1371600</xdr:rowOff>
    </xdr:from>
    <xdr:ext cx="381000" cy="381000"/>
    <xdr:sp macro="" textlink="">
      <xdr:nvSpPr>
        <xdr:cNvPr id="26093" name="Check Box 28" hidden="1">
          <a:extLst>
            <a:ext uri="{FF2B5EF4-FFF2-40B4-BE49-F238E27FC236}">
              <a16:creationId xmlns:a16="http://schemas.microsoft.com/office/drawing/2014/main" id="{86D948BF-4F86-4ADF-A352-ADAD32AD64C9}"/>
            </a:ext>
          </a:extLst>
        </xdr:cNvPr>
        <xdr:cNvSpPr/>
      </xdr:nvSpPr>
      <xdr:spPr bwMode="auto">
        <a:xfrm>
          <a:off x="21831300" y="17116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43</xdr:row>
      <xdr:rowOff>19050</xdr:rowOff>
    </xdr:from>
    <xdr:to>
      <xdr:col>14</xdr:col>
      <xdr:colOff>746080</xdr:colOff>
      <xdr:row>43</xdr:row>
      <xdr:rowOff>283795</xdr:rowOff>
    </xdr:to>
    <xdr:sp macro="" textlink="" fLocksText="0">
      <xdr:nvSpPr>
        <xdr:cNvPr id="26094" name="Check Box 85" hidden="1">
          <a:extLst>
            <a:ext uri="{FF2B5EF4-FFF2-40B4-BE49-F238E27FC236}">
              <a16:creationId xmlns:a16="http://schemas.microsoft.com/office/drawing/2014/main" id="{37EAD05B-AC08-46B9-BC39-AE60C2D274F6}"/>
            </a:ext>
          </a:extLst>
        </xdr:cNvPr>
        <xdr:cNvSpPr>
          <a:spLocks noRot="1"/>
        </xdr:cNvSpPr>
      </xdr:nvSpPr>
      <xdr:spPr>
        <a:xfrm>
          <a:off x="21802725" y="17135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43</xdr:row>
      <xdr:rowOff>1371600</xdr:rowOff>
    </xdr:from>
    <xdr:ext cx="381000" cy="381000"/>
    <xdr:sp macro="" textlink="">
      <xdr:nvSpPr>
        <xdr:cNvPr id="26095" name="Check Box 28" hidden="1">
          <a:extLst>
            <a:ext uri="{FF2B5EF4-FFF2-40B4-BE49-F238E27FC236}">
              <a16:creationId xmlns:a16="http://schemas.microsoft.com/office/drawing/2014/main" id="{658B0FC3-4690-405B-AF99-3C9B770F6CCD}"/>
            </a:ext>
          </a:extLst>
        </xdr:cNvPr>
        <xdr:cNvSpPr/>
      </xdr:nvSpPr>
      <xdr:spPr bwMode="auto">
        <a:xfrm>
          <a:off x="21831300" y="17802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44</xdr:row>
      <xdr:rowOff>19050</xdr:rowOff>
    </xdr:from>
    <xdr:to>
      <xdr:col>14</xdr:col>
      <xdr:colOff>746080</xdr:colOff>
      <xdr:row>44</xdr:row>
      <xdr:rowOff>283795</xdr:rowOff>
    </xdr:to>
    <xdr:sp macro="" textlink="" fLocksText="0">
      <xdr:nvSpPr>
        <xdr:cNvPr id="26096" name="Check Box 86" hidden="1">
          <a:extLst>
            <a:ext uri="{FF2B5EF4-FFF2-40B4-BE49-F238E27FC236}">
              <a16:creationId xmlns:a16="http://schemas.microsoft.com/office/drawing/2014/main" id="{2EF76BFC-6F73-4CD8-8D5B-D6BAEBCBB6AF}"/>
            </a:ext>
          </a:extLst>
        </xdr:cNvPr>
        <xdr:cNvSpPr>
          <a:spLocks noRot="1"/>
        </xdr:cNvSpPr>
      </xdr:nvSpPr>
      <xdr:spPr>
        <a:xfrm>
          <a:off x="21802725" y="17821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44</xdr:row>
      <xdr:rowOff>1371600</xdr:rowOff>
    </xdr:from>
    <xdr:ext cx="381000" cy="381000"/>
    <xdr:sp macro="" textlink="">
      <xdr:nvSpPr>
        <xdr:cNvPr id="26097" name="Check Box 28" hidden="1">
          <a:extLst>
            <a:ext uri="{FF2B5EF4-FFF2-40B4-BE49-F238E27FC236}">
              <a16:creationId xmlns:a16="http://schemas.microsoft.com/office/drawing/2014/main" id="{BE6C2008-4282-4F38-9DAC-91C60401CBB7}"/>
            </a:ext>
          </a:extLst>
        </xdr:cNvPr>
        <xdr:cNvSpPr/>
      </xdr:nvSpPr>
      <xdr:spPr bwMode="auto">
        <a:xfrm>
          <a:off x="21831300" y="18488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45</xdr:row>
      <xdr:rowOff>19050</xdr:rowOff>
    </xdr:from>
    <xdr:to>
      <xdr:col>14</xdr:col>
      <xdr:colOff>746080</xdr:colOff>
      <xdr:row>45</xdr:row>
      <xdr:rowOff>283795</xdr:rowOff>
    </xdr:to>
    <xdr:sp macro="" textlink="" fLocksText="0">
      <xdr:nvSpPr>
        <xdr:cNvPr id="26098" name="Check Box 87" hidden="1">
          <a:extLst>
            <a:ext uri="{FF2B5EF4-FFF2-40B4-BE49-F238E27FC236}">
              <a16:creationId xmlns:a16="http://schemas.microsoft.com/office/drawing/2014/main" id="{63566FFF-B537-4C62-AF60-AAE0E6FBBA68}"/>
            </a:ext>
          </a:extLst>
        </xdr:cNvPr>
        <xdr:cNvSpPr>
          <a:spLocks noRot="1"/>
        </xdr:cNvSpPr>
      </xdr:nvSpPr>
      <xdr:spPr>
        <a:xfrm>
          <a:off x="21802725" y="18507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45</xdr:row>
      <xdr:rowOff>1371600</xdr:rowOff>
    </xdr:from>
    <xdr:ext cx="381000" cy="381000"/>
    <xdr:sp macro="" textlink="">
      <xdr:nvSpPr>
        <xdr:cNvPr id="26099" name="Check Box 28" hidden="1">
          <a:extLst>
            <a:ext uri="{FF2B5EF4-FFF2-40B4-BE49-F238E27FC236}">
              <a16:creationId xmlns:a16="http://schemas.microsoft.com/office/drawing/2014/main" id="{E6B8CC08-DA2C-45AD-A0B3-094F015871CE}"/>
            </a:ext>
          </a:extLst>
        </xdr:cNvPr>
        <xdr:cNvSpPr/>
      </xdr:nvSpPr>
      <xdr:spPr bwMode="auto">
        <a:xfrm>
          <a:off x="21831300" y="19173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46</xdr:row>
      <xdr:rowOff>19050</xdr:rowOff>
    </xdr:from>
    <xdr:to>
      <xdr:col>14</xdr:col>
      <xdr:colOff>746080</xdr:colOff>
      <xdr:row>46</xdr:row>
      <xdr:rowOff>283795</xdr:rowOff>
    </xdr:to>
    <xdr:sp macro="" textlink="" fLocksText="0">
      <xdr:nvSpPr>
        <xdr:cNvPr id="26100" name="Check Box 88" hidden="1">
          <a:extLst>
            <a:ext uri="{FF2B5EF4-FFF2-40B4-BE49-F238E27FC236}">
              <a16:creationId xmlns:a16="http://schemas.microsoft.com/office/drawing/2014/main" id="{520B0DED-C92F-4DEA-98EA-FA5B7339B4D8}"/>
            </a:ext>
          </a:extLst>
        </xdr:cNvPr>
        <xdr:cNvSpPr>
          <a:spLocks noRot="1"/>
        </xdr:cNvSpPr>
      </xdr:nvSpPr>
      <xdr:spPr>
        <a:xfrm>
          <a:off x="21802725" y="19192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46</xdr:row>
      <xdr:rowOff>1371600</xdr:rowOff>
    </xdr:from>
    <xdr:ext cx="381000" cy="381000"/>
    <xdr:sp macro="" textlink="">
      <xdr:nvSpPr>
        <xdr:cNvPr id="26101" name="Check Box 28" hidden="1">
          <a:extLst>
            <a:ext uri="{FF2B5EF4-FFF2-40B4-BE49-F238E27FC236}">
              <a16:creationId xmlns:a16="http://schemas.microsoft.com/office/drawing/2014/main" id="{9D6938C7-D84D-4443-A1AF-C8AF5CD3B06C}"/>
            </a:ext>
          </a:extLst>
        </xdr:cNvPr>
        <xdr:cNvSpPr/>
      </xdr:nvSpPr>
      <xdr:spPr bwMode="auto">
        <a:xfrm>
          <a:off x="21831300" y="19859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47</xdr:row>
      <xdr:rowOff>19050</xdr:rowOff>
    </xdr:from>
    <xdr:to>
      <xdr:col>14</xdr:col>
      <xdr:colOff>746080</xdr:colOff>
      <xdr:row>47</xdr:row>
      <xdr:rowOff>283795</xdr:rowOff>
    </xdr:to>
    <xdr:sp macro="" textlink="" fLocksText="0">
      <xdr:nvSpPr>
        <xdr:cNvPr id="26102" name="Check Box 89" hidden="1">
          <a:extLst>
            <a:ext uri="{FF2B5EF4-FFF2-40B4-BE49-F238E27FC236}">
              <a16:creationId xmlns:a16="http://schemas.microsoft.com/office/drawing/2014/main" id="{F0D67516-1F47-433E-9699-4A5F7DDC9957}"/>
            </a:ext>
          </a:extLst>
        </xdr:cNvPr>
        <xdr:cNvSpPr>
          <a:spLocks noRot="1"/>
        </xdr:cNvSpPr>
      </xdr:nvSpPr>
      <xdr:spPr>
        <a:xfrm>
          <a:off x="21802725" y="19878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47</xdr:row>
      <xdr:rowOff>1371600</xdr:rowOff>
    </xdr:from>
    <xdr:ext cx="381000" cy="381000"/>
    <xdr:sp macro="" textlink="">
      <xdr:nvSpPr>
        <xdr:cNvPr id="26103" name="Check Box 28" hidden="1">
          <a:extLst>
            <a:ext uri="{FF2B5EF4-FFF2-40B4-BE49-F238E27FC236}">
              <a16:creationId xmlns:a16="http://schemas.microsoft.com/office/drawing/2014/main" id="{B3B5B810-4B40-4D77-A42D-702907A44454}"/>
            </a:ext>
          </a:extLst>
        </xdr:cNvPr>
        <xdr:cNvSpPr/>
      </xdr:nvSpPr>
      <xdr:spPr bwMode="auto">
        <a:xfrm>
          <a:off x="21831300" y="20545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48</xdr:row>
      <xdr:rowOff>19050</xdr:rowOff>
    </xdr:from>
    <xdr:to>
      <xdr:col>14</xdr:col>
      <xdr:colOff>746080</xdr:colOff>
      <xdr:row>48</xdr:row>
      <xdr:rowOff>283795</xdr:rowOff>
    </xdr:to>
    <xdr:sp macro="" textlink="" fLocksText="0">
      <xdr:nvSpPr>
        <xdr:cNvPr id="26104" name="Check Box 90" hidden="1">
          <a:extLst>
            <a:ext uri="{FF2B5EF4-FFF2-40B4-BE49-F238E27FC236}">
              <a16:creationId xmlns:a16="http://schemas.microsoft.com/office/drawing/2014/main" id="{105AD1D6-8C8F-4C96-8D07-50C7CE25403A}"/>
            </a:ext>
          </a:extLst>
        </xdr:cNvPr>
        <xdr:cNvSpPr>
          <a:spLocks noRot="1"/>
        </xdr:cNvSpPr>
      </xdr:nvSpPr>
      <xdr:spPr>
        <a:xfrm>
          <a:off x="21802725" y="20564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48</xdr:row>
      <xdr:rowOff>1371600</xdr:rowOff>
    </xdr:from>
    <xdr:ext cx="381000" cy="381000"/>
    <xdr:sp macro="" textlink="">
      <xdr:nvSpPr>
        <xdr:cNvPr id="26105" name="Check Box 28" hidden="1">
          <a:extLst>
            <a:ext uri="{FF2B5EF4-FFF2-40B4-BE49-F238E27FC236}">
              <a16:creationId xmlns:a16="http://schemas.microsoft.com/office/drawing/2014/main" id="{842B392E-C140-47C1-A316-6BA20A76607B}"/>
            </a:ext>
          </a:extLst>
        </xdr:cNvPr>
        <xdr:cNvSpPr/>
      </xdr:nvSpPr>
      <xdr:spPr bwMode="auto">
        <a:xfrm>
          <a:off x="21831300" y="21231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49</xdr:row>
      <xdr:rowOff>19050</xdr:rowOff>
    </xdr:from>
    <xdr:to>
      <xdr:col>14</xdr:col>
      <xdr:colOff>746080</xdr:colOff>
      <xdr:row>49</xdr:row>
      <xdr:rowOff>283795</xdr:rowOff>
    </xdr:to>
    <xdr:sp macro="" textlink="" fLocksText="0">
      <xdr:nvSpPr>
        <xdr:cNvPr id="26106" name="Check Box 91" hidden="1">
          <a:extLst>
            <a:ext uri="{FF2B5EF4-FFF2-40B4-BE49-F238E27FC236}">
              <a16:creationId xmlns:a16="http://schemas.microsoft.com/office/drawing/2014/main" id="{EDF7B580-BCE4-471D-8AEC-C1269024F620}"/>
            </a:ext>
          </a:extLst>
        </xdr:cNvPr>
        <xdr:cNvSpPr>
          <a:spLocks noRot="1"/>
        </xdr:cNvSpPr>
      </xdr:nvSpPr>
      <xdr:spPr>
        <a:xfrm>
          <a:off x="21802725" y="21250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49</xdr:row>
      <xdr:rowOff>1371600</xdr:rowOff>
    </xdr:from>
    <xdr:ext cx="381000" cy="381000"/>
    <xdr:sp macro="" textlink="">
      <xdr:nvSpPr>
        <xdr:cNvPr id="26107" name="Check Box 28" hidden="1">
          <a:extLst>
            <a:ext uri="{FF2B5EF4-FFF2-40B4-BE49-F238E27FC236}">
              <a16:creationId xmlns:a16="http://schemas.microsoft.com/office/drawing/2014/main" id="{4C9A2B0B-B04E-409C-A932-B82C7EC6A843}"/>
            </a:ext>
          </a:extLst>
        </xdr:cNvPr>
        <xdr:cNvSpPr/>
      </xdr:nvSpPr>
      <xdr:spPr bwMode="auto">
        <a:xfrm>
          <a:off x="21831300" y="21917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50</xdr:row>
      <xdr:rowOff>19050</xdr:rowOff>
    </xdr:from>
    <xdr:to>
      <xdr:col>14</xdr:col>
      <xdr:colOff>746080</xdr:colOff>
      <xdr:row>50</xdr:row>
      <xdr:rowOff>283795</xdr:rowOff>
    </xdr:to>
    <xdr:sp macro="" textlink="" fLocksText="0">
      <xdr:nvSpPr>
        <xdr:cNvPr id="26108" name="Check Box 92" hidden="1">
          <a:extLst>
            <a:ext uri="{FF2B5EF4-FFF2-40B4-BE49-F238E27FC236}">
              <a16:creationId xmlns:a16="http://schemas.microsoft.com/office/drawing/2014/main" id="{9E681705-C580-4A00-98DE-2E9C229D6BA6}"/>
            </a:ext>
          </a:extLst>
        </xdr:cNvPr>
        <xdr:cNvSpPr>
          <a:spLocks noRot="1"/>
        </xdr:cNvSpPr>
      </xdr:nvSpPr>
      <xdr:spPr>
        <a:xfrm>
          <a:off x="21802725" y="21936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50</xdr:row>
      <xdr:rowOff>1371600</xdr:rowOff>
    </xdr:from>
    <xdr:ext cx="381000" cy="381000"/>
    <xdr:sp macro="" textlink="">
      <xdr:nvSpPr>
        <xdr:cNvPr id="26109" name="Check Box 28" hidden="1">
          <a:extLst>
            <a:ext uri="{FF2B5EF4-FFF2-40B4-BE49-F238E27FC236}">
              <a16:creationId xmlns:a16="http://schemas.microsoft.com/office/drawing/2014/main" id="{6243D0D4-8020-4B0C-9CCC-6311EAB6C790}"/>
            </a:ext>
          </a:extLst>
        </xdr:cNvPr>
        <xdr:cNvSpPr/>
      </xdr:nvSpPr>
      <xdr:spPr bwMode="auto">
        <a:xfrm>
          <a:off x="21831300" y="22602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51</xdr:row>
      <xdr:rowOff>19050</xdr:rowOff>
    </xdr:from>
    <xdr:to>
      <xdr:col>14</xdr:col>
      <xdr:colOff>746080</xdr:colOff>
      <xdr:row>51</xdr:row>
      <xdr:rowOff>288880</xdr:rowOff>
    </xdr:to>
    <xdr:sp macro="" textlink="" fLocksText="0">
      <xdr:nvSpPr>
        <xdr:cNvPr id="26110" name="Check Box 93" hidden="1">
          <a:extLst>
            <a:ext uri="{FF2B5EF4-FFF2-40B4-BE49-F238E27FC236}">
              <a16:creationId xmlns:a16="http://schemas.microsoft.com/office/drawing/2014/main" id="{3EE3B788-58E7-40D2-AD38-42F095A19429}"/>
            </a:ext>
          </a:extLst>
        </xdr:cNvPr>
        <xdr:cNvSpPr>
          <a:spLocks noRot="1"/>
        </xdr:cNvSpPr>
      </xdr:nvSpPr>
      <xdr:spPr>
        <a:xfrm>
          <a:off x="21802725" y="22621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26111" name="Check Box 28" hidden="1">
          <a:extLst>
            <a:ext uri="{FF2B5EF4-FFF2-40B4-BE49-F238E27FC236}">
              <a16:creationId xmlns:a16="http://schemas.microsoft.com/office/drawing/2014/main" id="{900049BC-2ABB-4FB2-9CCD-66166B8A33ED}"/>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38</xdr:row>
      <xdr:rowOff>19050</xdr:rowOff>
    </xdr:from>
    <xdr:to>
      <xdr:col>14</xdr:col>
      <xdr:colOff>746080</xdr:colOff>
      <xdr:row>38</xdr:row>
      <xdr:rowOff>283795</xdr:rowOff>
    </xdr:to>
    <xdr:sp macro="" textlink="" fLocksText="0">
      <xdr:nvSpPr>
        <xdr:cNvPr id="26112" name="Check Box 94" hidden="1">
          <a:extLst>
            <a:ext uri="{FF2B5EF4-FFF2-40B4-BE49-F238E27FC236}">
              <a16:creationId xmlns:a16="http://schemas.microsoft.com/office/drawing/2014/main" id="{7B55196F-733E-4918-A84B-7186B419A612}"/>
            </a:ext>
          </a:extLst>
        </xdr:cNvPr>
        <xdr:cNvSpPr>
          <a:spLocks noRot="1"/>
        </xdr:cNvSpPr>
      </xdr:nvSpPr>
      <xdr:spPr>
        <a:xfrm>
          <a:off x="21802725" y="13706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26113" name="Check Box 28" hidden="1">
          <a:extLst>
            <a:ext uri="{FF2B5EF4-FFF2-40B4-BE49-F238E27FC236}">
              <a16:creationId xmlns:a16="http://schemas.microsoft.com/office/drawing/2014/main" id="{B7266FA5-6A61-4321-91AE-FCA877B8E577}"/>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26114" name="Check Box 36" hidden="1">
          <a:extLst>
            <a:ext uri="{FF2B5EF4-FFF2-40B4-BE49-F238E27FC236}">
              <a16:creationId xmlns:a16="http://schemas.microsoft.com/office/drawing/2014/main" id="{2057A9B9-0A81-4CEA-8A50-2DF18137A04D}"/>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26115" name="Check Box 28" hidden="1">
          <a:extLst>
            <a:ext uri="{FF2B5EF4-FFF2-40B4-BE49-F238E27FC236}">
              <a16:creationId xmlns:a16="http://schemas.microsoft.com/office/drawing/2014/main" id="{8E894DFE-92B3-4325-B4FC-C6B2757BD9E4}"/>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746080</xdr:colOff>
      <xdr:row>39</xdr:row>
      <xdr:rowOff>283795</xdr:rowOff>
    </xdr:to>
    <xdr:sp macro="" textlink="" fLocksText="0">
      <xdr:nvSpPr>
        <xdr:cNvPr id="26116" name="Check Box 95" hidden="1">
          <a:extLst>
            <a:ext uri="{FF2B5EF4-FFF2-40B4-BE49-F238E27FC236}">
              <a16:creationId xmlns:a16="http://schemas.microsoft.com/office/drawing/2014/main" id="{1930505E-3C85-4BDB-AE77-9EDFADCCCF41}"/>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26117" name="Check Box 28" hidden="1">
          <a:extLst>
            <a:ext uri="{FF2B5EF4-FFF2-40B4-BE49-F238E27FC236}">
              <a16:creationId xmlns:a16="http://schemas.microsoft.com/office/drawing/2014/main" id="{A667F41A-C620-46FE-B039-29A9C5D261AA}"/>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746080</xdr:colOff>
      <xdr:row>39</xdr:row>
      <xdr:rowOff>283795</xdr:rowOff>
    </xdr:to>
    <xdr:sp macro="" textlink="" fLocksText="0">
      <xdr:nvSpPr>
        <xdr:cNvPr id="26118" name="Check Box 96" hidden="1">
          <a:extLst>
            <a:ext uri="{FF2B5EF4-FFF2-40B4-BE49-F238E27FC236}">
              <a16:creationId xmlns:a16="http://schemas.microsoft.com/office/drawing/2014/main" id="{229E031C-DC98-4C58-A278-F38D8DEBFA5C}"/>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228600"/>
    <xdr:sp macro="" textlink="">
      <xdr:nvSpPr>
        <xdr:cNvPr id="26119" name="Check Box 37" hidden="1">
          <a:extLst>
            <a:ext uri="{FF2B5EF4-FFF2-40B4-BE49-F238E27FC236}">
              <a16:creationId xmlns:a16="http://schemas.microsoft.com/office/drawing/2014/main" id="{EC0A41ED-6CA8-4189-9874-5FC6BE0213C2}"/>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6120" name="Check Box 38" hidden="1">
          <a:extLst>
            <a:ext uri="{FF2B5EF4-FFF2-40B4-BE49-F238E27FC236}">
              <a16:creationId xmlns:a16="http://schemas.microsoft.com/office/drawing/2014/main" id="{8D5F9C61-0B96-40B5-AD02-995D0B21F060}"/>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26121" name="Check Box 28" hidden="1">
          <a:extLst>
            <a:ext uri="{FF2B5EF4-FFF2-40B4-BE49-F238E27FC236}">
              <a16:creationId xmlns:a16="http://schemas.microsoft.com/office/drawing/2014/main" id="{A0C99258-440F-43B2-879B-E47FA638E5BE}"/>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6122" name="Check Box 28" hidden="1">
          <a:extLst>
            <a:ext uri="{FF2B5EF4-FFF2-40B4-BE49-F238E27FC236}">
              <a16:creationId xmlns:a16="http://schemas.microsoft.com/office/drawing/2014/main" id="{A2947BE6-AA67-4FF3-9290-2C17313118A7}"/>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746080</xdr:colOff>
      <xdr:row>40</xdr:row>
      <xdr:rowOff>283795</xdr:rowOff>
    </xdr:to>
    <xdr:sp macro="" textlink="" fLocksText="0">
      <xdr:nvSpPr>
        <xdr:cNvPr id="26123" name="Check Box 97" hidden="1">
          <a:extLst>
            <a:ext uri="{FF2B5EF4-FFF2-40B4-BE49-F238E27FC236}">
              <a16:creationId xmlns:a16="http://schemas.microsoft.com/office/drawing/2014/main" id="{A6380A83-74BB-441E-9725-AD8C95E02760}"/>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26124" name="Check Box 28" hidden="1">
          <a:extLst>
            <a:ext uri="{FF2B5EF4-FFF2-40B4-BE49-F238E27FC236}">
              <a16:creationId xmlns:a16="http://schemas.microsoft.com/office/drawing/2014/main" id="{C49CA0AB-7A03-4402-8C31-AE8AD593F2F6}"/>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26125" name="Check Box 28" hidden="1">
          <a:extLst>
            <a:ext uri="{FF2B5EF4-FFF2-40B4-BE49-F238E27FC236}">
              <a16:creationId xmlns:a16="http://schemas.microsoft.com/office/drawing/2014/main" id="{F9D76178-475C-4FCE-83CA-65401AC326AC}"/>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6126" name="Check Box 36" hidden="1">
          <a:extLst>
            <a:ext uri="{FF2B5EF4-FFF2-40B4-BE49-F238E27FC236}">
              <a16:creationId xmlns:a16="http://schemas.microsoft.com/office/drawing/2014/main" id="{54A921BE-17D7-43CE-A0BB-C4ED0B4665C8}"/>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6127" name="Check Box 28" hidden="1">
          <a:extLst>
            <a:ext uri="{FF2B5EF4-FFF2-40B4-BE49-F238E27FC236}">
              <a16:creationId xmlns:a16="http://schemas.microsoft.com/office/drawing/2014/main" id="{78BC05C7-F33D-470C-8855-485573516153}"/>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746080</xdr:colOff>
      <xdr:row>40</xdr:row>
      <xdr:rowOff>283795</xdr:rowOff>
    </xdr:to>
    <xdr:sp macro="" textlink="" fLocksText="0">
      <xdr:nvSpPr>
        <xdr:cNvPr id="26128" name="Check Box 98" hidden="1">
          <a:extLst>
            <a:ext uri="{FF2B5EF4-FFF2-40B4-BE49-F238E27FC236}">
              <a16:creationId xmlns:a16="http://schemas.microsoft.com/office/drawing/2014/main" id="{7398EA1B-28FF-4646-AFBB-A6AF018E15A0}"/>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6129" name="Check Box 28" hidden="1">
          <a:extLst>
            <a:ext uri="{FF2B5EF4-FFF2-40B4-BE49-F238E27FC236}">
              <a16:creationId xmlns:a16="http://schemas.microsoft.com/office/drawing/2014/main" id="{5F149E81-8088-4844-BB9B-1637D17EE664}"/>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746080</xdr:colOff>
      <xdr:row>40</xdr:row>
      <xdr:rowOff>283795</xdr:rowOff>
    </xdr:to>
    <xdr:sp macro="" textlink="" fLocksText="0">
      <xdr:nvSpPr>
        <xdr:cNvPr id="26130" name="Check Box 99" hidden="1">
          <a:extLst>
            <a:ext uri="{FF2B5EF4-FFF2-40B4-BE49-F238E27FC236}">
              <a16:creationId xmlns:a16="http://schemas.microsoft.com/office/drawing/2014/main" id="{E3116E5B-9F59-4494-8F74-B56EE7448EEE}"/>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228600"/>
    <xdr:sp macro="" textlink="">
      <xdr:nvSpPr>
        <xdr:cNvPr id="26131" name="Check Box 39" hidden="1">
          <a:extLst>
            <a:ext uri="{FF2B5EF4-FFF2-40B4-BE49-F238E27FC236}">
              <a16:creationId xmlns:a16="http://schemas.microsoft.com/office/drawing/2014/main" id="{89570097-620F-473D-BE4C-FB45B9A7877D}"/>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6132" name="Check Box 40" hidden="1">
          <a:extLst>
            <a:ext uri="{FF2B5EF4-FFF2-40B4-BE49-F238E27FC236}">
              <a16:creationId xmlns:a16="http://schemas.microsoft.com/office/drawing/2014/main" id="{392B26AE-99EE-4E3A-B91D-8FC246916C90}"/>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6133" name="Check Box 41" hidden="1">
          <a:extLst>
            <a:ext uri="{FF2B5EF4-FFF2-40B4-BE49-F238E27FC236}">
              <a16:creationId xmlns:a16="http://schemas.microsoft.com/office/drawing/2014/main" id="{6F742D7A-DA61-4D7E-82F7-686E9E1AC114}"/>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6134" name="Check Box 28" hidden="1">
          <a:extLst>
            <a:ext uri="{FF2B5EF4-FFF2-40B4-BE49-F238E27FC236}">
              <a16:creationId xmlns:a16="http://schemas.microsoft.com/office/drawing/2014/main" id="{3C60E981-8170-4DE9-8A16-60E36B61CAD4}"/>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26135" name="Check Box 28" hidden="1">
          <a:extLst>
            <a:ext uri="{FF2B5EF4-FFF2-40B4-BE49-F238E27FC236}">
              <a16:creationId xmlns:a16="http://schemas.microsoft.com/office/drawing/2014/main" id="{048414D4-8F1E-4A9C-A035-7DCB15AA0567}"/>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746080</xdr:colOff>
      <xdr:row>41</xdr:row>
      <xdr:rowOff>283795</xdr:rowOff>
    </xdr:to>
    <xdr:sp macro="" textlink="" fLocksText="0">
      <xdr:nvSpPr>
        <xdr:cNvPr id="26136" name="Check Box 100" hidden="1">
          <a:extLst>
            <a:ext uri="{FF2B5EF4-FFF2-40B4-BE49-F238E27FC236}">
              <a16:creationId xmlns:a16="http://schemas.microsoft.com/office/drawing/2014/main" id="{B5F04D80-58A7-445A-A032-28B1C928B93D}"/>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6137" name="Check Box 28" hidden="1">
          <a:extLst>
            <a:ext uri="{FF2B5EF4-FFF2-40B4-BE49-F238E27FC236}">
              <a16:creationId xmlns:a16="http://schemas.microsoft.com/office/drawing/2014/main" id="{97FF7447-3DF4-4894-A437-77B8D0728934}"/>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6138" name="Check Box 28" hidden="1">
          <a:extLst>
            <a:ext uri="{FF2B5EF4-FFF2-40B4-BE49-F238E27FC236}">
              <a16:creationId xmlns:a16="http://schemas.microsoft.com/office/drawing/2014/main" id="{09945A6A-C0A5-442A-B1DE-82800B4E4CC1}"/>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6139" name="Check Box 37" hidden="1">
          <a:extLst>
            <a:ext uri="{FF2B5EF4-FFF2-40B4-BE49-F238E27FC236}">
              <a16:creationId xmlns:a16="http://schemas.microsoft.com/office/drawing/2014/main" id="{B549B4EA-8B0B-48B9-B23D-7E6218CFF418}"/>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6140" name="Check Box 38" hidden="1">
          <a:extLst>
            <a:ext uri="{FF2B5EF4-FFF2-40B4-BE49-F238E27FC236}">
              <a16:creationId xmlns:a16="http://schemas.microsoft.com/office/drawing/2014/main" id="{FA7B256C-EF65-449C-B2BE-5F8EA8E34A39}"/>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6141" name="Check Box 28" hidden="1">
          <a:extLst>
            <a:ext uri="{FF2B5EF4-FFF2-40B4-BE49-F238E27FC236}">
              <a16:creationId xmlns:a16="http://schemas.microsoft.com/office/drawing/2014/main" id="{03FE53FF-5FE0-48CD-946D-47E1C64D0769}"/>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26142" name="Check Box 28" hidden="1">
          <a:extLst>
            <a:ext uri="{FF2B5EF4-FFF2-40B4-BE49-F238E27FC236}">
              <a16:creationId xmlns:a16="http://schemas.microsoft.com/office/drawing/2014/main" id="{348471DC-B6E5-45E4-B12D-0B37E5D240C2}"/>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746080</xdr:colOff>
      <xdr:row>41</xdr:row>
      <xdr:rowOff>283795</xdr:rowOff>
    </xdr:to>
    <xdr:sp macro="" textlink="" fLocksText="0">
      <xdr:nvSpPr>
        <xdr:cNvPr id="26143" name="Check Box 101" hidden="1">
          <a:extLst>
            <a:ext uri="{FF2B5EF4-FFF2-40B4-BE49-F238E27FC236}">
              <a16:creationId xmlns:a16="http://schemas.microsoft.com/office/drawing/2014/main" id="{2AE6DC76-801B-40CB-89D4-E5CE0C2DB2EA}"/>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6144" name="Check Box 28" hidden="1">
          <a:extLst>
            <a:ext uri="{FF2B5EF4-FFF2-40B4-BE49-F238E27FC236}">
              <a16:creationId xmlns:a16="http://schemas.microsoft.com/office/drawing/2014/main" id="{796D0D9A-5794-4AAC-B7D0-D9F86A0E4011}"/>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6145" name="Check Box 28" hidden="1">
          <a:extLst>
            <a:ext uri="{FF2B5EF4-FFF2-40B4-BE49-F238E27FC236}">
              <a16:creationId xmlns:a16="http://schemas.microsoft.com/office/drawing/2014/main" id="{7ED6E824-2715-47A4-8A75-89EE5E97723E}"/>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6146" name="Check Box 36" hidden="1">
          <a:extLst>
            <a:ext uri="{FF2B5EF4-FFF2-40B4-BE49-F238E27FC236}">
              <a16:creationId xmlns:a16="http://schemas.microsoft.com/office/drawing/2014/main" id="{D47AFEC8-8DB8-4DA1-B5FA-CA0E8E2457EB}"/>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26147" name="Check Box 28" hidden="1">
          <a:extLst>
            <a:ext uri="{FF2B5EF4-FFF2-40B4-BE49-F238E27FC236}">
              <a16:creationId xmlns:a16="http://schemas.microsoft.com/office/drawing/2014/main" id="{70D68D6D-5A16-4698-BB4D-865FD2E12044}"/>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746080</xdr:colOff>
      <xdr:row>41</xdr:row>
      <xdr:rowOff>283795</xdr:rowOff>
    </xdr:to>
    <xdr:sp macro="" textlink="" fLocksText="0">
      <xdr:nvSpPr>
        <xdr:cNvPr id="26148" name="Check Box 102" hidden="1">
          <a:extLst>
            <a:ext uri="{FF2B5EF4-FFF2-40B4-BE49-F238E27FC236}">
              <a16:creationId xmlns:a16="http://schemas.microsoft.com/office/drawing/2014/main" id="{AC2FB55D-1C1D-425C-8895-EEE22E7F8161}"/>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381000"/>
    <xdr:sp macro="" textlink="">
      <xdr:nvSpPr>
        <xdr:cNvPr id="26149" name="Check Box 28" hidden="1">
          <a:extLst>
            <a:ext uri="{FF2B5EF4-FFF2-40B4-BE49-F238E27FC236}">
              <a16:creationId xmlns:a16="http://schemas.microsoft.com/office/drawing/2014/main" id="{E08B9A8A-E831-4C69-8D54-B95583F624D9}"/>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746080</xdr:colOff>
      <xdr:row>41</xdr:row>
      <xdr:rowOff>283795</xdr:rowOff>
    </xdr:to>
    <xdr:sp macro="" textlink="" fLocksText="0">
      <xdr:nvSpPr>
        <xdr:cNvPr id="26150" name="Check Box 103" hidden="1">
          <a:extLst>
            <a:ext uri="{FF2B5EF4-FFF2-40B4-BE49-F238E27FC236}">
              <a16:creationId xmlns:a16="http://schemas.microsoft.com/office/drawing/2014/main" id="{A696DE26-A3FB-4B95-9D96-78B2CF79F609}"/>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58</xdr:row>
      <xdr:rowOff>1371600</xdr:rowOff>
    </xdr:from>
    <xdr:ext cx="390525" cy="2286000"/>
    <xdr:sp macro="" textlink="">
      <xdr:nvSpPr>
        <xdr:cNvPr id="26151" name="Check Box 28" hidden="1">
          <a:extLst>
            <a:ext uri="{FF2B5EF4-FFF2-40B4-BE49-F238E27FC236}">
              <a16:creationId xmlns:a16="http://schemas.microsoft.com/office/drawing/2014/main" id="{8B096EA9-8524-4B05-9E09-55ED1000B824}"/>
            </a:ext>
          </a:extLst>
        </xdr:cNvPr>
        <xdr:cNvSpPr/>
      </xdr:nvSpPr>
      <xdr:spPr bwMode="auto">
        <a:xfrm>
          <a:off x="19145250" y="25412700"/>
          <a:ext cx="390525" cy="2286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59</xdr:row>
      <xdr:rowOff>1371600</xdr:rowOff>
    </xdr:from>
    <xdr:ext cx="381000" cy="228600"/>
    <xdr:sp macro="" textlink="">
      <xdr:nvSpPr>
        <xdr:cNvPr id="26152" name="Check Box 36" hidden="1">
          <a:extLst>
            <a:ext uri="{FF2B5EF4-FFF2-40B4-BE49-F238E27FC236}">
              <a16:creationId xmlns:a16="http://schemas.microsoft.com/office/drawing/2014/main" id="{2502BD87-F66E-4287-9B6A-35263F72D744}"/>
            </a:ext>
          </a:extLst>
        </xdr:cNvPr>
        <xdr:cNvSpPr/>
      </xdr:nvSpPr>
      <xdr:spPr bwMode="auto">
        <a:xfrm>
          <a:off x="191452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6153" name="Check Box 37" hidden="1">
          <a:extLst>
            <a:ext uri="{FF2B5EF4-FFF2-40B4-BE49-F238E27FC236}">
              <a16:creationId xmlns:a16="http://schemas.microsoft.com/office/drawing/2014/main" id="{59CC6B2C-67C4-47C4-B90B-C63A314E901E}"/>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6154" name="Check Box 38" hidden="1">
          <a:extLst>
            <a:ext uri="{FF2B5EF4-FFF2-40B4-BE49-F238E27FC236}">
              <a16:creationId xmlns:a16="http://schemas.microsoft.com/office/drawing/2014/main" id="{4950BE8E-5E96-48D4-A2A1-A200FF588D18}"/>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155" name="Check Box 39" hidden="1">
          <a:extLst>
            <a:ext uri="{FF2B5EF4-FFF2-40B4-BE49-F238E27FC236}">
              <a16:creationId xmlns:a16="http://schemas.microsoft.com/office/drawing/2014/main" id="{76A701E5-FB9F-449E-9A5C-7440500DB30E}"/>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156" name="Check Box 40" hidden="1">
          <a:extLst>
            <a:ext uri="{FF2B5EF4-FFF2-40B4-BE49-F238E27FC236}">
              <a16:creationId xmlns:a16="http://schemas.microsoft.com/office/drawing/2014/main" id="{ED97D895-F0B6-40A3-9212-B7A2E88410EF}"/>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157" name="Check Box 41" hidden="1">
          <a:extLst>
            <a:ext uri="{FF2B5EF4-FFF2-40B4-BE49-F238E27FC236}">
              <a16:creationId xmlns:a16="http://schemas.microsoft.com/office/drawing/2014/main" id="{E9B1F752-CBCD-4FFE-801C-8FB11D4B6AA4}"/>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158" name="Check Box 42" hidden="1">
          <a:extLst>
            <a:ext uri="{FF2B5EF4-FFF2-40B4-BE49-F238E27FC236}">
              <a16:creationId xmlns:a16="http://schemas.microsoft.com/office/drawing/2014/main" id="{C52DD626-0856-47CB-8D76-76C06FFEE905}"/>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159" name="Check Box 43" hidden="1">
          <a:extLst>
            <a:ext uri="{FF2B5EF4-FFF2-40B4-BE49-F238E27FC236}">
              <a16:creationId xmlns:a16="http://schemas.microsoft.com/office/drawing/2014/main" id="{44AEE9FE-0D96-4E21-9828-077EA24E2E90}"/>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160" name="Check Box 44" hidden="1">
          <a:extLst>
            <a:ext uri="{FF2B5EF4-FFF2-40B4-BE49-F238E27FC236}">
              <a16:creationId xmlns:a16="http://schemas.microsoft.com/office/drawing/2014/main" id="{6393E844-F831-452C-BD72-3620110E0A35}"/>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161" name="Check Box 45" hidden="1">
          <a:extLst>
            <a:ext uri="{FF2B5EF4-FFF2-40B4-BE49-F238E27FC236}">
              <a16:creationId xmlns:a16="http://schemas.microsoft.com/office/drawing/2014/main" id="{243FB4B2-87A1-43CC-9468-1177EAAE41B4}"/>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162" name="Check Box 46" hidden="1">
          <a:extLst>
            <a:ext uri="{FF2B5EF4-FFF2-40B4-BE49-F238E27FC236}">
              <a16:creationId xmlns:a16="http://schemas.microsoft.com/office/drawing/2014/main" id="{9642CC64-6D6A-4185-AA94-50AADD9AEE7F}"/>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163" name="Check Box 47" hidden="1">
          <a:extLst>
            <a:ext uri="{FF2B5EF4-FFF2-40B4-BE49-F238E27FC236}">
              <a16:creationId xmlns:a16="http://schemas.microsoft.com/office/drawing/2014/main" id="{CC6E2158-8C24-4025-8958-728A0C4A7687}"/>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164" name="Check Box 48" hidden="1">
          <a:extLst>
            <a:ext uri="{FF2B5EF4-FFF2-40B4-BE49-F238E27FC236}">
              <a16:creationId xmlns:a16="http://schemas.microsoft.com/office/drawing/2014/main" id="{05AD2C31-9526-4BC0-A2D4-FA15F81D5ED0}"/>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165" name="Check Box 49" hidden="1">
          <a:extLst>
            <a:ext uri="{FF2B5EF4-FFF2-40B4-BE49-F238E27FC236}">
              <a16:creationId xmlns:a16="http://schemas.microsoft.com/office/drawing/2014/main" id="{D61F254B-D1DE-4568-843C-95CCCBE47AD6}"/>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166" name="Check Box 50" hidden="1">
          <a:extLst>
            <a:ext uri="{FF2B5EF4-FFF2-40B4-BE49-F238E27FC236}">
              <a16:creationId xmlns:a16="http://schemas.microsoft.com/office/drawing/2014/main" id="{674CFE4C-E1FC-4DBD-9D0A-C1571E127AD8}"/>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167" name="Check Box 51" hidden="1">
          <a:extLst>
            <a:ext uri="{FF2B5EF4-FFF2-40B4-BE49-F238E27FC236}">
              <a16:creationId xmlns:a16="http://schemas.microsoft.com/office/drawing/2014/main" id="{EF5282AF-E0B2-40F7-A108-8908B461A79D}"/>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168" name="Check Box 52" hidden="1">
          <a:extLst>
            <a:ext uri="{FF2B5EF4-FFF2-40B4-BE49-F238E27FC236}">
              <a16:creationId xmlns:a16="http://schemas.microsoft.com/office/drawing/2014/main" id="{BDCD4DFD-624F-430E-A69C-086FB92DE938}"/>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169" name="Check Box 53" hidden="1">
          <a:extLst>
            <a:ext uri="{FF2B5EF4-FFF2-40B4-BE49-F238E27FC236}">
              <a16:creationId xmlns:a16="http://schemas.microsoft.com/office/drawing/2014/main" id="{6D4CD879-800C-4DAD-A46A-ACC6138B5C9A}"/>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170" name="Check Box 54" hidden="1">
          <a:extLst>
            <a:ext uri="{FF2B5EF4-FFF2-40B4-BE49-F238E27FC236}">
              <a16:creationId xmlns:a16="http://schemas.microsoft.com/office/drawing/2014/main" id="{A2F330E4-3530-429E-9E7B-4356D90B87A2}"/>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171" name="Check Box 55" hidden="1">
          <a:extLst>
            <a:ext uri="{FF2B5EF4-FFF2-40B4-BE49-F238E27FC236}">
              <a16:creationId xmlns:a16="http://schemas.microsoft.com/office/drawing/2014/main" id="{47561AF6-EBBB-4424-A95F-F2419AC7B7AA}"/>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172" name="Check Box 56" hidden="1">
          <a:extLst>
            <a:ext uri="{FF2B5EF4-FFF2-40B4-BE49-F238E27FC236}">
              <a16:creationId xmlns:a16="http://schemas.microsoft.com/office/drawing/2014/main" id="{9C537511-7430-49D5-8D63-49975F1DCAD3}"/>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173" name="Check Box 57" hidden="1">
          <a:extLst>
            <a:ext uri="{FF2B5EF4-FFF2-40B4-BE49-F238E27FC236}">
              <a16:creationId xmlns:a16="http://schemas.microsoft.com/office/drawing/2014/main" id="{B61320EF-C77B-4993-9C55-475DD9A8DB0D}"/>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174" name="Check Box 58" hidden="1">
          <a:extLst>
            <a:ext uri="{FF2B5EF4-FFF2-40B4-BE49-F238E27FC236}">
              <a16:creationId xmlns:a16="http://schemas.microsoft.com/office/drawing/2014/main" id="{CF31D026-0A0D-43E5-BE31-E3D5E06DEDDA}"/>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175" name="Check Box 59" hidden="1">
          <a:extLst>
            <a:ext uri="{FF2B5EF4-FFF2-40B4-BE49-F238E27FC236}">
              <a16:creationId xmlns:a16="http://schemas.microsoft.com/office/drawing/2014/main" id="{E0129FB4-4F74-4B6D-BCB3-5B692BD1AFCA}"/>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176" name="Check Box 60" hidden="1">
          <a:extLst>
            <a:ext uri="{FF2B5EF4-FFF2-40B4-BE49-F238E27FC236}">
              <a16:creationId xmlns:a16="http://schemas.microsoft.com/office/drawing/2014/main" id="{747F4F73-9682-466C-92E5-D48DFF63CD09}"/>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177" name="Check Box 61" hidden="1">
          <a:extLst>
            <a:ext uri="{FF2B5EF4-FFF2-40B4-BE49-F238E27FC236}">
              <a16:creationId xmlns:a16="http://schemas.microsoft.com/office/drawing/2014/main" id="{085ABA91-3050-4A94-A050-1C7D56296D43}"/>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178" name="Check Box 62" hidden="1">
          <a:extLst>
            <a:ext uri="{FF2B5EF4-FFF2-40B4-BE49-F238E27FC236}">
              <a16:creationId xmlns:a16="http://schemas.microsoft.com/office/drawing/2014/main" id="{9FD61A0C-6278-45A2-A41E-0D011B33AC9E}"/>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179" name="Check Box 63" hidden="1">
          <a:extLst>
            <a:ext uri="{FF2B5EF4-FFF2-40B4-BE49-F238E27FC236}">
              <a16:creationId xmlns:a16="http://schemas.microsoft.com/office/drawing/2014/main" id="{BD53981C-37EA-4B09-A28F-86C97CDEDDD9}"/>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0" name="Check Box 64" hidden="1">
          <a:extLst>
            <a:ext uri="{FF2B5EF4-FFF2-40B4-BE49-F238E27FC236}">
              <a16:creationId xmlns:a16="http://schemas.microsoft.com/office/drawing/2014/main" id="{A4D4EA92-3AB5-40E3-A550-5CE6E6117EE3}"/>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1" name="Check Box 65" hidden="1">
          <a:extLst>
            <a:ext uri="{FF2B5EF4-FFF2-40B4-BE49-F238E27FC236}">
              <a16:creationId xmlns:a16="http://schemas.microsoft.com/office/drawing/2014/main" id="{B2DBAD63-EFC0-4C7B-827F-F18B4C64729A}"/>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2" name="Check Box 66" hidden="1">
          <a:extLst>
            <a:ext uri="{FF2B5EF4-FFF2-40B4-BE49-F238E27FC236}">
              <a16:creationId xmlns:a16="http://schemas.microsoft.com/office/drawing/2014/main" id="{C1641E52-9379-48EC-BC61-C9AEE030C429}"/>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3" name="Check Box 67" hidden="1">
          <a:extLst>
            <a:ext uri="{FF2B5EF4-FFF2-40B4-BE49-F238E27FC236}">
              <a16:creationId xmlns:a16="http://schemas.microsoft.com/office/drawing/2014/main" id="{A26B3BA7-12BA-4E09-90EC-98C4BCB9EBBB}"/>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4" name="Check Box 68" hidden="1">
          <a:extLst>
            <a:ext uri="{FF2B5EF4-FFF2-40B4-BE49-F238E27FC236}">
              <a16:creationId xmlns:a16="http://schemas.microsoft.com/office/drawing/2014/main" id="{C1C47C7C-0419-461D-BC9B-921530CC6831}"/>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5" name="Check Box 69" hidden="1">
          <a:extLst>
            <a:ext uri="{FF2B5EF4-FFF2-40B4-BE49-F238E27FC236}">
              <a16:creationId xmlns:a16="http://schemas.microsoft.com/office/drawing/2014/main" id="{E4AED4EB-03AA-4B2F-B96A-496AE6D86C20}"/>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6" name="Check Box 70" hidden="1">
          <a:extLst>
            <a:ext uri="{FF2B5EF4-FFF2-40B4-BE49-F238E27FC236}">
              <a16:creationId xmlns:a16="http://schemas.microsoft.com/office/drawing/2014/main" id="{1BA2AEE6-1D66-475E-A994-2BAC57A263F1}"/>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187" name="Check Box 71" hidden="1">
          <a:extLst>
            <a:ext uri="{FF2B5EF4-FFF2-40B4-BE49-F238E27FC236}">
              <a16:creationId xmlns:a16="http://schemas.microsoft.com/office/drawing/2014/main" id="{882FAC57-7667-4E84-AC84-46C479FBB05A}"/>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88" name="Check Box 72" hidden="1">
          <a:extLst>
            <a:ext uri="{FF2B5EF4-FFF2-40B4-BE49-F238E27FC236}">
              <a16:creationId xmlns:a16="http://schemas.microsoft.com/office/drawing/2014/main" id="{50AD4694-85E9-45C9-9C5E-F91BF331BFD8}"/>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89" name="Check Box 73" hidden="1">
          <a:extLst>
            <a:ext uri="{FF2B5EF4-FFF2-40B4-BE49-F238E27FC236}">
              <a16:creationId xmlns:a16="http://schemas.microsoft.com/office/drawing/2014/main" id="{1DF3119D-A6EB-482A-B5D8-7C5D7A4F5ACE}"/>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90" name="Check Box 74" hidden="1">
          <a:extLst>
            <a:ext uri="{FF2B5EF4-FFF2-40B4-BE49-F238E27FC236}">
              <a16:creationId xmlns:a16="http://schemas.microsoft.com/office/drawing/2014/main" id="{EC036B5D-0407-45C5-A8BC-2191150EB0C6}"/>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91" name="Check Box 75" hidden="1">
          <a:extLst>
            <a:ext uri="{FF2B5EF4-FFF2-40B4-BE49-F238E27FC236}">
              <a16:creationId xmlns:a16="http://schemas.microsoft.com/office/drawing/2014/main" id="{A86DAEFE-AF4C-405F-85C0-D541C04A6C7B}"/>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92" name="Check Box 76" hidden="1">
          <a:extLst>
            <a:ext uri="{FF2B5EF4-FFF2-40B4-BE49-F238E27FC236}">
              <a16:creationId xmlns:a16="http://schemas.microsoft.com/office/drawing/2014/main" id="{91473454-CA3F-40D5-A18D-F40A9B625EED}"/>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93" name="Check Box 77" hidden="1">
          <a:extLst>
            <a:ext uri="{FF2B5EF4-FFF2-40B4-BE49-F238E27FC236}">
              <a16:creationId xmlns:a16="http://schemas.microsoft.com/office/drawing/2014/main" id="{A55879D0-2895-44F5-95B1-9741D23D8E09}"/>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94" name="Check Box 78" hidden="1">
          <a:extLst>
            <a:ext uri="{FF2B5EF4-FFF2-40B4-BE49-F238E27FC236}">
              <a16:creationId xmlns:a16="http://schemas.microsoft.com/office/drawing/2014/main" id="{E8558BDE-9AD2-429C-A10A-0F7B9357A7A4}"/>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95" name="Check Box 79" hidden="1">
          <a:extLst>
            <a:ext uri="{FF2B5EF4-FFF2-40B4-BE49-F238E27FC236}">
              <a16:creationId xmlns:a16="http://schemas.microsoft.com/office/drawing/2014/main" id="{AA57F695-7122-45B2-8AE1-41D9B468D03F}"/>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196" name="Check Box 80" hidden="1">
          <a:extLst>
            <a:ext uri="{FF2B5EF4-FFF2-40B4-BE49-F238E27FC236}">
              <a16:creationId xmlns:a16="http://schemas.microsoft.com/office/drawing/2014/main" id="{90264DB4-13F1-42DE-90C2-264A51BAE72F}"/>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197" name="Check Box 81" hidden="1">
          <a:extLst>
            <a:ext uri="{FF2B5EF4-FFF2-40B4-BE49-F238E27FC236}">
              <a16:creationId xmlns:a16="http://schemas.microsoft.com/office/drawing/2014/main" id="{06DE3CA9-1D23-4F69-BACB-4B2FBAFAD766}"/>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198" name="Check Box 82" hidden="1">
          <a:extLst>
            <a:ext uri="{FF2B5EF4-FFF2-40B4-BE49-F238E27FC236}">
              <a16:creationId xmlns:a16="http://schemas.microsoft.com/office/drawing/2014/main" id="{CCF427C8-D730-4827-9801-A1D0CC1A0BD8}"/>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199" name="Check Box 83" hidden="1">
          <a:extLst>
            <a:ext uri="{FF2B5EF4-FFF2-40B4-BE49-F238E27FC236}">
              <a16:creationId xmlns:a16="http://schemas.microsoft.com/office/drawing/2014/main" id="{65135611-BCAF-4D38-A072-E61348CEEE81}"/>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00" name="Check Box 84" hidden="1">
          <a:extLst>
            <a:ext uri="{FF2B5EF4-FFF2-40B4-BE49-F238E27FC236}">
              <a16:creationId xmlns:a16="http://schemas.microsoft.com/office/drawing/2014/main" id="{3DDE6F93-B867-48A4-94FF-6BC9A1D3BE19}"/>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01" name="Check Box 85" hidden="1">
          <a:extLst>
            <a:ext uri="{FF2B5EF4-FFF2-40B4-BE49-F238E27FC236}">
              <a16:creationId xmlns:a16="http://schemas.microsoft.com/office/drawing/2014/main" id="{94511019-7EF5-451C-9F54-E5893D72057F}"/>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02" name="Check Box 86" hidden="1">
          <a:extLst>
            <a:ext uri="{FF2B5EF4-FFF2-40B4-BE49-F238E27FC236}">
              <a16:creationId xmlns:a16="http://schemas.microsoft.com/office/drawing/2014/main" id="{7DBDD930-0A59-42FA-8304-F78ECC65633D}"/>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03" name="Check Box 87" hidden="1">
          <a:extLst>
            <a:ext uri="{FF2B5EF4-FFF2-40B4-BE49-F238E27FC236}">
              <a16:creationId xmlns:a16="http://schemas.microsoft.com/office/drawing/2014/main" id="{AA4580F2-B8BF-448E-89C2-D4A6F8556108}"/>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04" name="Check Box 88" hidden="1">
          <a:extLst>
            <a:ext uri="{FF2B5EF4-FFF2-40B4-BE49-F238E27FC236}">
              <a16:creationId xmlns:a16="http://schemas.microsoft.com/office/drawing/2014/main" id="{55916625-539B-46E7-8C45-45FC4061F8B2}"/>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05" name="Check Box 89" hidden="1">
          <a:extLst>
            <a:ext uri="{FF2B5EF4-FFF2-40B4-BE49-F238E27FC236}">
              <a16:creationId xmlns:a16="http://schemas.microsoft.com/office/drawing/2014/main" id="{91D375AA-EEA4-440B-BB58-8063B7D47421}"/>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06" name="Check Box 90" hidden="1">
          <a:extLst>
            <a:ext uri="{FF2B5EF4-FFF2-40B4-BE49-F238E27FC236}">
              <a16:creationId xmlns:a16="http://schemas.microsoft.com/office/drawing/2014/main" id="{C4C9916A-69A2-4B36-8A52-25236A325D55}"/>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07" name="Check Box 91" hidden="1">
          <a:extLst>
            <a:ext uri="{FF2B5EF4-FFF2-40B4-BE49-F238E27FC236}">
              <a16:creationId xmlns:a16="http://schemas.microsoft.com/office/drawing/2014/main" id="{BD3D0BB7-9500-439B-9FCF-D0B968525B6B}"/>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08" name="Check Box 92" hidden="1">
          <a:extLst>
            <a:ext uri="{FF2B5EF4-FFF2-40B4-BE49-F238E27FC236}">
              <a16:creationId xmlns:a16="http://schemas.microsoft.com/office/drawing/2014/main" id="{6D14B2FB-792F-4B37-A29A-45F455BE3635}"/>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09" name="Check Box 93" hidden="1">
          <a:extLst>
            <a:ext uri="{FF2B5EF4-FFF2-40B4-BE49-F238E27FC236}">
              <a16:creationId xmlns:a16="http://schemas.microsoft.com/office/drawing/2014/main" id="{ABD9EC3E-0908-496C-A27A-0FF8B0FEAC46}"/>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0" name="Check Box 94" hidden="1">
          <a:extLst>
            <a:ext uri="{FF2B5EF4-FFF2-40B4-BE49-F238E27FC236}">
              <a16:creationId xmlns:a16="http://schemas.microsoft.com/office/drawing/2014/main" id="{BA6675C2-0EFE-40DB-9B97-9FDF57C9C316}"/>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1" name="Check Box 95" hidden="1">
          <a:extLst>
            <a:ext uri="{FF2B5EF4-FFF2-40B4-BE49-F238E27FC236}">
              <a16:creationId xmlns:a16="http://schemas.microsoft.com/office/drawing/2014/main" id="{1620864D-0026-45FB-B8AE-B7ED39224F72}"/>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2" name="Check Box 96" hidden="1">
          <a:extLst>
            <a:ext uri="{FF2B5EF4-FFF2-40B4-BE49-F238E27FC236}">
              <a16:creationId xmlns:a16="http://schemas.microsoft.com/office/drawing/2014/main" id="{421C7C20-4AF2-460D-98FC-9820B75940D0}"/>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3" name="Check Box 97" hidden="1">
          <a:extLst>
            <a:ext uri="{FF2B5EF4-FFF2-40B4-BE49-F238E27FC236}">
              <a16:creationId xmlns:a16="http://schemas.microsoft.com/office/drawing/2014/main" id="{5AF274A8-9E1B-4E47-80CB-6DCFC67044D5}"/>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4" name="Check Box 98" hidden="1">
          <a:extLst>
            <a:ext uri="{FF2B5EF4-FFF2-40B4-BE49-F238E27FC236}">
              <a16:creationId xmlns:a16="http://schemas.microsoft.com/office/drawing/2014/main" id="{FB017E27-22BC-4B72-8E70-9C4DE19EAABB}"/>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5" name="Check Box 99" hidden="1">
          <a:extLst>
            <a:ext uri="{FF2B5EF4-FFF2-40B4-BE49-F238E27FC236}">
              <a16:creationId xmlns:a16="http://schemas.microsoft.com/office/drawing/2014/main" id="{838DA4A3-99E8-4D6C-8F26-7E86013550B9}"/>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6" name="Check Box 100" hidden="1">
          <a:extLst>
            <a:ext uri="{FF2B5EF4-FFF2-40B4-BE49-F238E27FC236}">
              <a16:creationId xmlns:a16="http://schemas.microsoft.com/office/drawing/2014/main" id="{D761077A-E105-43CE-A4E8-9BF766E95969}"/>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217" name="Check Box 101" hidden="1">
          <a:extLst>
            <a:ext uri="{FF2B5EF4-FFF2-40B4-BE49-F238E27FC236}">
              <a16:creationId xmlns:a16="http://schemas.microsoft.com/office/drawing/2014/main" id="{512C72A0-FCFA-4FB2-BA16-D570755DD7FC}"/>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18" name="Check Box 102" hidden="1">
          <a:extLst>
            <a:ext uri="{FF2B5EF4-FFF2-40B4-BE49-F238E27FC236}">
              <a16:creationId xmlns:a16="http://schemas.microsoft.com/office/drawing/2014/main" id="{C6713DFD-9E5A-435F-B8A3-180D9271DF9E}"/>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19" name="Check Box 103" hidden="1">
          <a:extLst>
            <a:ext uri="{FF2B5EF4-FFF2-40B4-BE49-F238E27FC236}">
              <a16:creationId xmlns:a16="http://schemas.microsoft.com/office/drawing/2014/main" id="{53BCB69D-3678-4E53-87BA-0E73FE8BC076}"/>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0" name="Check Box 104" hidden="1">
          <a:extLst>
            <a:ext uri="{FF2B5EF4-FFF2-40B4-BE49-F238E27FC236}">
              <a16:creationId xmlns:a16="http://schemas.microsoft.com/office/drawing/2014/main" id="{FB44D7DE-EF39-4B4F-B78C-1E68B8E114F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1" name="Check Box 105" hidden="1">
          <a:extLst>
            <a:ext uri="{FF2B5EF4-FFF2-40B4-BE49-F238E27FC236}">
              <a16:creationId xmlns:a16="http://schemas.microsoft.com/office/drawing/2014/main" id="{A8AE009B-2084-4FCF-92E8-950CDBB7EF3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2" name="Check Box 106" hidden="1">
          <a:extLst>
            <a:ext uri="{FF2B5EF4-FFF2-40B4-BE49-F238E27FC236}">
              <a16:creationId xmlns:a16="http://schemas.microsoft.com/office/drawing/2014/main" id="{6E53B347-FE48-4EDB-87DA-A9C5DB5DDC51}"/>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3" name="Check Box 107" hidden="1">
          <a:extLst>
            <a:ext uri="{FF2B5EF4-FFF2-40B4-BE49-F238E27FC236}">
              <a16:creationId xmlns:a16="http://schemas.microsoft.com/office/drawing/2014/main" id="{FABD8D76-0697-4CD5-8E4D-EFE0779FB1F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4" name="Check Box 108" hidden="1">
          <a:extLst>
            <a:ext uri="{FF2B5EF4-FFF2-40B4-BE49-F238E27FC236}">
              <a16:creationId xmlns:a16="http://schemas.microsoft.com/office/drawing/2014/main" id="{03EC3D25-F2DB-4E4D-8AC9-BC62D72B443C}"/>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5" name="Check Box 109" hidden="1">
          <a:extLst>
            <a:ext uri="{FF2B5EF4-FFF2-40B4-BE49-F238E27FC236}">
              <a16:creationId xmlns:a16="http://schemas.microsoft.com/office/drawing/2014/main" id="{3864DAF0-CCB4-48D3-9CE4-02DE5544F3DC}"/>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6" name="Check Box 110" hidden="1">
          <a:extLst>
            <a:ext uri="{FF2B5EF4-FFF2-40B4-BE49-F238E27FC236}">
              <a16:creationId xmlns:a16="http://schemas.microsoft.com/office/drawing/2014/main" id="{3A4A9194-C954-4F99-9CE7-06A9CB1D78C5}"/>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7" name="Check Box 111" hidden="1">
          <a:extLst>
            <a:ext uri="{FF2B5EF4-FFF2-40B4-BE49-F238E27FC236}">
              <a16:creationId xmlns:a16="http://schemas.microsoft.com/office/drawing/2014/main" id="{6F71F0E1-88B5-4AC7-93F4-3F3166C1D1E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8" name="Check Box 112" hidden="1">
          <a:extLst>
            <a:ext uri="{FF2B5EF4-FFF2-40B4-BE49-F238E27FC236}">
              <a16:creationId xmlns:a16="http://schemas.microsoft.com/office/drawing/2014/main" id="{80B19A7F-0340-402B-AA2A-48576D2A9F5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229" name="Check Box 113" hidden="1">
          <a:extLst>
            <a:ext uri="{FF2B5EF4-FFF2-40B4-BE49-F238E27FC236}">
              <a16:creationId xmlns:a16="http://schemas.microsoft.com/office/drawing/2014/main" id="{A6646E7E-6AF5-466D-8CE4-C3F52A10338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0" name="Check Box 114" hidden="1">
          <a:extLst>
            <a:ext uri="{FF2B5EF4-FFF2-40B4-BE49-F238E27FC236}">
              <a16:creationId xmlns:a16="http://schemas.microsoft.com/office/drawing/2014/main" id="{803E02EF-7C70-4D73-A89A-69CB906E4133}"/>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1" name="Check Box 115" hidden="1">
          <a:extLst>
            <a:ext uri="{FF2B5EF4-FFF2-40B4-BE49-F238E27FC236}">
              <a16:creationId xmlns:a16="http://schemas.microsoft.com/office/drawing/2014/main" id="{E511E26F-68CD-42B2-86DD-478FA544CCB0}"/>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2" name="Check Box 116" hidden="1">
          <a:extLst>
            <a:ext uri="{FF2B5EF4-FFF2-40B4-BE49-F238E27FC236}">
              <a16:creationId xmlns:a16="http://schemas.microsoft.com/office/drawing/2014/main" id="{FAF3CBF4-97FB-40BC-87BC-E1FABEFCDD90}"/>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3" name="Check Box 117" hidden="1">
          <a:extLst>
            <a:ext uri="{FF2B5EF4-FFF2-40B4-BE49-F238E27FC236}">
              <a16:creationId xmlns:a16="http://schemas.microsoft.com/office/drawing/2014/main" id="{07A039F6-595B-4CD2-A8AA-D6C7F139545B}"/>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4" name="Check Box 118" hidden="1">
          <a:extLst>
            <a:ext uri="{FF2B5EF4-FFF2-40B4-BE49-F238E27FC236}">
              <a16:creationId xmlns:a16="http://schemas.microsoft.com/office/drawing/2014/main" id="{9C88235B-D324-4D95-B15B-5719D6F5C330}"/>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5" name="Check Box 119" hidden="1">
          <a:extLst>
            <a:ext uri="{FF2B5EF4-FFF2-40B4-BE49-F238E27FC236}">
              <a16:creationId xmlns:a16="http://schemas.microsoft.com/office/drawing/2014/main" id="{D0F40E75-696E-49E2-B305-18F9C03F3B3D}"/>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6" name="Check Box 120" hidden="1">
          <a:extLst>
            <a:ext uri="{FF2B5EF4-FFF2-40B4-BE49-F238E27FC236}">
              <a16:creationId xmlns:a16="http://schemas.microsoft.com/office/drawing/2014/main" id="{8725E468-0997-45B6-B63A-3A7AF9551793}"/>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7" name="Check Box 121" hidden="1">
          <a:extLst>
            <a:ext uri="{FF2B5EF4-FFF2-40B4-BE49-F238E27FC236}">
              <a16:creationId xmlns:a16="http://schemas.microsoft.com/office/drawing/2014/main" id="{823AA0D9-2C81-41B0-AD55-A369FC91EC12}"/>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8" name="Check Box 122" hidden="1">
          <a:extLst>
            <a:ext uri="{FF2B5EF4-FFF2-40B4-BE49-F238E27FC236}">
              <a16:creationId xmlns:a16="http://schemas.microsoft.com/office/drawing/2014/main" id="{05D06F6F-91FC-41BD-A208-E4BB3A77F9D4}"/>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39" name="Check Box 123" hidden="1">
          <a:extLst>
            <a:ext uri="{FF2B5EF4-FFF2-40B4-BE49-F238E27FC236}">
              <a16:creationId xmlns:a16="http://schemas.microsoft.com/office/drawing/2014/main" id="{33B85FA9-73FB-463D-8E42-1B7AA6D52E5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40" name="Check Box 124" hidden="1">
          <a:extLst>
            <a:ext uri="{FF2B5EF4-FFF2-40B4-BE49-F238E27FC236}">
              <a16:creationId xmlns:a16="http://schemas.microsoft.com/office/drawing/2014/main" id="{2A1F3B36-9642-49D2-AC10-742526ED56AC}"/>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41" name="Check Box 125" hidden="1">
          <a:extLst>
            <a:ext uri="{FF2B5EF4-FFF2-40B4-BE49-F238E27FC236}">
              <a16:creationId xmlns:a16="http://schemas.microsoft.com/office/drawing/2014/main" id="{CE646251-B28C-460E-93E9-9FC66CE868D8}"/>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242" name="Check Box 126" hidden="1">
          <a:extLst>
            <a:ext uri="{FF2B5EF4-FFF2-40B4-BE49-F238E27FC236}">
              <a16:creationId xmlns:a16="http://schemas.microsoft.com/office/drawing/2014/main" id="{063CDF60-CA0E-46A5-95CD-2D15E16F4351}"/>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72</xdr:row>
      <xdr:rowOff>1371600</xdr:rowOff>
    </xdr:from>
    <xdr:ext cx="381000" cy="228600"/>
    <xdr:sp macro="" textlink="">
      <xdr:nvSpPr>
        <xdr:cNvPr id="26243" name="Check Box 127" hidden="1">
          <a:extLst>
            <a:ext uri="{FF2B5EF4-FFF2-40B4-BE49-F238E27FC236}">
              <a16:creationId xmlns:a16="http://schemas.microsoft.com/office/drawing/2014/main" id="{CC503E07-B570-4AAD-90B5-F586A291C78A}"/>
            </a:ext>
          </a:extLst>
        </xdr:cNvPr>
        <xdr:cNvSpPr/>
      </xdr:nvSpPr>
      <xdr:spPr bwMode="auto">
        <a:xfrm>
          <a:off x="191452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58</xdr:row>
      <xdr:rowOff>1371600</xdr:rowOff>
    </xdr:from>
    <xdr:ext cx="390525" cy="2457450"/>
    <xdr:sp macro="" textlink="">
      <xdr:nvSpPr>
        <xdr:cNvPr id="26244" name="Check Box 28" hidden="1">
          <a:extLst>
            <a:ext uri="{FF2B5EF4-FFF2-40B4-BE49-F238E27FC236}">
              <a16:creationId xmlns:a16="http://schemas.microsoft.com/office/drawing/2014/main" id="{93B79426-7CE9-459B-B05D-D9E45B0F0A0A}"/>
            </a:ext>
          </a:extLst>
        </xdr:cNvPr>
        <xdr:cNvSpPr/>
      </xdr:nvSpPr>
      <xdr:spPr bwMode="auto">
        <a:xfrm>
          <a:off x="19145250" y="25412700"/>
          <a:ext cx="390525" cy="2457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59</xdr:row>
      <xdr:rowOff>1371600</xdr:rowOff>
    </xdr:from>
    <xdr:ext cx="381000" cy="228600"/>
    <xdr:sp macro="" textlink="">
      <xdr:nvSpPr>
        <xdr:cNvPr id="26245" name="Check Box 36" hidden="1">
          <a:extLst>
            <a:ext uri="{FF2B5EF4-FFF2-40B4-BE49-F238E27FC236}">
              <a16:creationId xmlns:a16="http://schemas.microsoft.com/office/drawing/2014/main" id="{0A3E0A33-D65D-4CA0-8040-770826C0336A}"/>
            </a:ext>
          </a:extLst>
        </xdr:cNvPr>
        <xdr:cNvSpPr/>
      </xdr:nvSpPr>
      <xdr:spPr bwMode="auto">
        <a:xfrm>
          <a:off x="191452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6246" name="Check Box 37" hidden="1">
          <a:extLst>
            <a:ext uri="{FF2B5EF4-FFF2-40B4-BE49-F238E27FC236}">
              <a16:creationId xmlns:a16="http://schemas.microsoft.com/office/drawing/2014/main" id="{76A0AF8F-47EF-4CD2-888D-E6A194FE2EAF}"/>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6247" name="Check Box 38" hidden="1">
          <a:extLst>
            <a:ext uri="{FF2B5EF4-FFF2-40B4-BE49-F238E27FC236}">
              <a16:creationId xmlns:a16="http://schemas.microsoft.com/office/drawing/2014/main" id="{1B75238E-DD3A-4FCE-9CAD-059AC35F5DA6}"/>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248" name="Check Box 39" hidden="1">
          <a:extLst>
            <a:ext uri="{FF2B5EF4-FFF2-40B4-BE49-F238E27FC236}">
              <a16:creationId xmlns:a16="http://schemas.microsoft.com/office/drawing/2014/main" id="{A0E5EEC7-D918-4CCA-9737-92A37540F3A7}"/>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249" name="Check Box 40" hidden="1">
          <a:extLst>
            <a:ext uri="{FF2B5EF4-FFF2-40B4-BE49-F238E27FC236}">
              <a16:creationId xmlns:a16="http://schemas.microsoft.com/office/drawing/2014/main" id="{FA498EAB-54B1-43E9-AEC7-8169C33EC9C9}"/>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250" name="Check Box 41" hidden="1">
          <a:extLst>
            <a:ext uri="{FF2B5EF4-FFF2-40B4-BE49-F238E27FC236}">
              <a16:creationId xmlns:a16="http://schemas.microsoft.com/office/drawing/2014/main" id="{3E4F3A8B-1BDF-4900-B631-51362F7B0417}"/>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251" name="Check Box 42" hidden="1">
          <a:extLst>
            <a:ext uri="{FF2B5EF4-FFF2-40B4-BE49-F238E27FC236}">
              <a16:creationId xmlns:a16="http://schemas.microsoft.com/office/drawing/2014/main" id="{97751E45-7A9F-4A82-989D-40F9A808E420}"/>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252" name="Check Box 43" hidden="1">
          <a:extLst>
            <a:ext uri="{FF2B5EF4-FFF2-40B4-BE49-F238E27FC236}">
              <a16:creationId xmlns:a16="http://schemas.microsoft.com/office/drawing/2014/main" id="{F1C9288B-B096-4881-A22F-F3311469B32C}"/>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253" name="Check Box 44" hidden="1">
          <a:extLst>
            <a:ext uri="{FF2B5EF4-FFF2-40B4-BE49-F238E27FC236}">
              <a16:creationId xmlns:a16="http://schemas.microsoft.com/office/drawing/2014/main" id="{EB503DF6-AB04-44D2-8A7F-9280DD2D67D0}"/>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254" name="Check Box 45" hidden="1">
          <a:extLst>
            <a:ext uri="{FF2B5EF4-FFF2-40B4-BE49-F238E27FC236}">
              <a16:creationId xmlns:a16="http://schemas.microsoft.com/office/drawing/2014/main" id="{06691F2A-C8AE-4E5F-B547-26301559B3F7}"/>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255" name="Check Box 46" hidden="1">
          <a:extLst>
            <a:ext uri="{FF2B5EF4-FFF2-40B4-BE49-F238E27FC236}">
              <a16:creationId xmlns:a16="http://schemas.microsoft.com/office/drawing/2014/main" id="{210515F7-AA72-435D-B96C-9E7F9C814F12}"/>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256" name="Check Box 47" hidden="1">
          <a:extLst>
            <a:ext uri="{FF2B5EF4-FFF2-40B4-BE49-F238E27FC236}">
              <a16:creationId xmlns:a16="http://schemas.microsoft.com/office/drawing/2014/main" id="{AA1B8A9E-6DB2-4CB2-88D7-D9566990BFD6}"/>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257" name="Check Box 48" hidden="1">
          <a:extLst>
            <a:ext uri="{FF2B5EF4-FFF2-40B4-BE49-F238E27FC236}">
              <a16:creationId xmlns:a16="http://schemas.microsoft.com/office/drawing/2014/main" id="{541A1024-93E0-413F-87EB-873C547C7E13}"/>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258" name="Check Box 49" hidden="1">
          <a:extLst>
            <a:ext uri="{FF2B5EF4-FFF2-40B4-BE49-F238E27FC236}">
              <a16:creationId xmlns:a16="http://schemas.microsoft.com/office/drawing/2014/main" id="{89BDAE0E-D732-404A-B41B-287FB9E5A729}"/>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6259" name="Check Box 50" hidden="1">
          <a:extLst>
            <a:ext uri="{FF2B5EF4-FFF2-40B4-BE49-F238E27FC236}">
              <a16:creationId xmlns:a16="http://schemas.microsoft.com/office/drawing/2014/main" id="{05404385-8ACC-4F7E-8DE9-0B64B269E89B}"/>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260" name="Check Box 51" hidden="1">
          <a:extLst>
            <a:ext uri="{FF2B5EF4-FFF2-40B4-BE49-F238E27FC236}">
              <a16:creationId xmlns:a16="http://schemas.microsoft.com/office/drawing/2014/main" id="{DCF4FE16-E83F-4C81-A3F8-5AE083225950}"/>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261" name="Check Box 52" hidden="1">
          <a:extLst>
            <a:ext uri="{FF2B5EF4-FFF2-40B4-BE49-F238E27FC236}">
              <a16:creationId xmlns:a16="http://schemas.microsoft.com/office/drawing/2014/main" id="{1FE8F78D-BA9C-42F2-9560-0D4DB889D8B8}"/>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262" name="Check Box 53" hidden="1">
          <a:extLst>
            <a:ext uri="{FF2B5EF4-FFF2-40B4-BE49-F238E27FC236}">
              <a16:creationId xmlns:a16="http://schemas.microsoft.com/office/drawing/2014/main" id="{B57E1981-9668-495F-A02B-37DD08146796}"/>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263" name="Check Box 54" hidden="1">
          <a:extLst>
            <a:ext uri="{FF2B5EF4-FFF2-40B4-BE49-F238E27FC236}">
              <a16:creationId xmlns:a16="http://schemas.microsoft.com/office/drawing/2014/main" id="{43182718-3863-4F55-8102-A96B1E00FF4E}"/>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264" name="Check Box 55" hidden="1">
          <a:extLst>
            <a:ext uri="{FF2B5EF4-FFF2-40B4-BE49-F238E27FC236}">
              <a16:creationId xmlns:a16="http://schemas.microsoft.com/office/drawing/2014/main" id="{57E41B76-8681-46C3-AA95-F943E3AAD27B}"/>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6265" name="Check Box 56" hidden="1">
          <a:extLst>
            <a:ext uri="{FF2B5EF4-FFF2-40B4-BE49-F238E27FC236}">
              <a16:creationId xmlns:a16="http://schemas.microsoft.com/office/drawing/2014/main" id="{82421EB9-CEC7-40FA-BCB0-840A0DA9FA15}"/>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266" name="Check Box 57" hidden="1">
          <a:extLst>
            <a:ext uri="{FF2B5EF4-FFF2-40B4-BE49-F238E27FC236}">
              <a16:creationId xmlns:a16="http://schemas.microsoft.com/office/drawing/2014/main" id="{3F5DF586-95A4-4D19-9356-BDB3B9540F7A}"/>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267" name="Check Box 58" hidden="1">
          <a:extLst>
            <a:ext uri="{FF2B5EF4-FFF2-40B4-BE49-F238E27FC236}">
              <a16:creationId xmlns:a16="http://schemas.microsoft.com/office/drawing/2014/main" id="{DF92CB7A-0BB6-46C8-8CD0-4F111574FE29}"/>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268" name="Check Box 59" hidden="1">
          <a:extLst>
            <a:ext uri="{FF2B5EF4-FFF2-40B4-BE49-F238E27FC236}">
              <a16:creationId xmlns:a16="http://schemas.microsoft.com/office/drawing/2014/main" id="{D4056824-1C35-432E-9874-82D168BA26C0}"/>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269" name="Check Box 60" hidden="1">
          <a:extLst>
            <a:ext uri="{FF2B5EF4-FFF2-40B4-BE49-F238E27FC236}">
              <a16:creationId xmlns:a16="http://schemas.microsoft.com/office/drawing/2014/main" id="{5D7BEF08-9F3C-4875-9272-4AC9CB72498F}"/>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270" name="Check Box 61" hidden="1">
          <a:extLst>
            <a:ext uri="{FF2B5EF4-FFF2-40B4-BE49-F238E27FC236}">
              <a16:creationId xmlns:a16="http://schemas.microsoft.com/office/drawing/2014/main" id="{A9AF7959-0C20-4518-B54A-695B3D38F431}"/>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271" name="Check Box 62" hidden="1">
          <a:extLst>
            <a:ext uri="{FF2B5EF4-FFF2-40B4-BE49-F238E27FC236}">
              <a16:creationId xmlns:a16="http://schemas.microsoft.com/office/drawing/2014/main" id="{99E5C9B0-4B9A-447C-9C02-9BEFD3803672}"/>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6272" name="Check Box 63" hidden="1">
          <a:extLst>
            <a:ext uri="{FF2B5EF4-FFF2-40B4-BE49-F238E27FC236}">
              <a16:creationId xmlns:a16="http://schemas.microsoft.com/office/drawing/2014/main" id="{3EC649D3-D57F-4D99-BE00-1530C669ECB1}"/>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73" name="Check Box 64" hidden="1">
          <a:extLst>
            <a:ext uri="{FF2B5EF4-FFF2-40B4-BE49-F238E27FC236}">
              <a16:creationId xmlns:a16="http://schemas.microsoft.com/office/drawing/2014/main" id="{A895DFAA-EB8D-4BEA-986A-2E19F93F2AC0}"/>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74" name="Check Box 65" hidden="1">
          <a:extLst>
            <a:ext uri="{FF2B5EF4-FFF2-40B4-BE49-F238E27FC236}">
              <a16:creationId xmlns:a16="http://schemas.microsoft.com/office/drawing/2014/main" id="{4693C428-B9C7-4037-892E-676BAEDE29A0}"/>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75" name="Check Box 66" hidden="1">
          <a:extLst>
            <a:ext uri="{FF2B5EF4-FFF2-40B4-BE49-F238E27FC236}">
              <a16:creationId xmlns:a16="http://schemas.microsoft.com/office/drawing/2014/main" id="{B1DB1060-E820-4C5B-A027-AC115EA364E5}"/>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76" name="Check Box 67" hidden="1">
          <a:extLst>
            <a:ext uri="{FF2B5EF4-FFF2-40B4-BE49-F238E27FC236}">
              <a16:creationId xmlns:a16="http://schemas.microsoft.com/office/drawing/2014/main" id="{61DA6EFC-238A-4269-A3C0-9F21ED4714A4}"/>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77" name="Check Box 68" hidden="1">
          <a:extLst>
            <a:ext uri="{FF2B5EF4-FFF2-40B4-BE49-F238E27FC236}">
              <a16:creationId xmlns:a16="http://schemas.microsoft.com/office/drawing/2014/main" id="{EE50ED17-4690-4AED-A19E-D25C51865F83}"/>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78" name="Check Box 69" hidden="1">
          <a:extLst>
            <a:ext uri="{FF2B5EF4-FFF2-40B4-BE49-F238E27FC236}">
              <a16:creationId xmlns:a16="http://schemas.microsoft.com/office/drawing/2014/main" id="{CCE88307-1D92-4F08-B790-724AEA3FA8D3}"/>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79" name="Check Box 70" hidden="1">
          <a:extLst>
            <a:ext uri="{FF2B5EF4-FFF2-40B4-BE49-F238E27FC236}">
              <a16:creationId xmlns:a16="http://schemas.microsoft.com/office/drawing/2014/main" id="{7B98DE86-00C0-4A57-917E-06679908543E}"/>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6280" name="Check Box 71" hidden="1">
          <a:extLst>
            <a:ext uri="{FF2B5EF4-FFF2-40B4-BE49-F238E27FC236}">
              <a16:creationId xmlns:a16="http://schemas.microsoft.com/office/drawing/2014/main" id="{7DDA7E24-8899-40B3-A64B-947B2920B0A7}"/>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1" name="Check Box 72" hidden="1">
          <a:extLst>
            <a:ext uri="{FF2B5EF4-FFF2-40B4-BE49-F238E27FC236}">
              <a16:creationId xmlns:a16="http://schemas.microsoft.com/office/drawing/2014/main" id="{CCA31800-DE2B-4150-9DF8-8E2250A280E0}"/>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2" name="Check Box 73" hidden="1">
          <a:extLst>
            <a:ext uri="{FF2B5EF4-FFF2-40B4-BE49-F238E27FC236}">
              <a16:creationId xmlns:a16="http://schemas.microsoft.com/office/drawing/2014/main" id="{DAF31F41-E79A-4FC0-BB9C-0552C5F95CD7}"/>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3" name="Check Box 74" hidden="1">
          <a:extLst>
            <a:ext uri="{FF2B5EF4-FFF2-40B4-BE49-F238E27FC236}">
              <a16:creationId xmlns:a16="http://schemas.microsoft.com/office/drawing/2014/main" id="{40E7CA82-8B73-488E-9E33-7E8A8A5FC282}"/>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4" name="Check Box 75" hidden="1">
          <a:extLst>
            <a:ext uri="{FF2B5EF4-FFF2-40B4-BE49-F238E27FC236}">
              <a16:creationId xmlns:a16="http://schemas.microsoft.com/office/drawing/2014/main" id="{6B75C2FE-78BF-484D-9516-A3ECD02AAE52}"/>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5" name="Check Box 76" hidden="1">
          <a:extLst>
            <a:ext uri="{FF2B5EF4-FFF2-40B4-BE49-F238E27FC236}">
              <a16:creationId xmlns:a16="http://schemas.microsoft.com/office/drawing/2014/main" id="{36D49472-BE7B-4CDE-A0B9-8F303BF40188}"/>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6" name="Check Box 77" hidden="1">
          <a:extLst>
            <a:ext uri="{FF2B5EF4-FFF2-40B4-BE49-F238E27FC236}">
              <a16:creationId xmlns:a16="http://schemas.microsoft.com/office/drawing/2014/main" id="{95ED49AD-E531-4060-B75B-1E6D3C06E5F4}"/>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7" name="Check Box 78" hidden="1">
          <a:extLst>
            <a:ext uri="{FF2B5EF4-FFF2-40B4-BE49-F238E27FC236}">
              <a16:creationId xmlns:a16="http://schemas.microsoft.com/office/drawing/2014/main" id="{FA7D5419-4099-485E-9C60-C41C586679A6}"/>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8" name="Check Box 79" hidden="1">
          <a:extLst>
            <a:ext uri="{FF2B5EF4-FFF2-40B4-BE49-F238E27FC236}">
              <a16:creationId xmlns:a16="http://schemas.microsoft.com/office/drawing/2014/main" id="{BA14BE55-9A53-45E8-8BDE-6F8F1CD64519}"/>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6289" name="Check Box 80" hidden="1">
          <a:extLst>
            <a:ext uri="{FF2B5EF4-FFF2-40B4-BE49-F238E27FC236}">
              <a16:creationId xmlns:a16="http://schemas.microsoft.com/office/drawing/2014/main" id="{7D4F045B-4065-42C5-AC5B-2BA1A3592A28}"/>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0" name="Check Box 81" hidden="1">
          <a:extLst>
            <a:ext uri="{FF2B5EF4-FFF2-40B4-BE49-F238E27FC236}">
              <a16:creationId xmlns:a16="http://schemas.microsoft.com/office/drawing/2014/main" id="{1E2549E8-829F-4338-BD95-9086849606F3}"/>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1" name="Check Box 82" hidden="1">
          <a:extLst>
            <a:ext uri="{FF2B5EF4-FFF2-40B4-BE49-F238E27FC236}">
              <a16:creationId xmlns:a16="http://schemas.microsoft.com/office/drawing/2014/main" id="{A59033BC-FE1F-4EED-A7B4-8F333A36F29C}"/>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2" name="Check Box 83" hidden="1">
          <a:extLst>
            <a:ext uri="{FF2B5EF4-FFF2-40B4-BE49-F238E27FC236}">
              <a16:creationId xmlns:a16="http://schemas.microsoft.com/office/drawing/2014/main" id="{46B3C325-E0E3-41D9-A0C2-28F5E6767814}"/>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3" name="Check Box 84" hidden="1">
          <a:extLst>
            <a:ext uri="{FF2B5EF4-FFF2-40B4-BE49-F238E27FC236}">
              <a16:creationId xmlns:a16="http://schemas.microsoft.com/office/drawing/2014/main" id="{330DB616-25F8-4487-9D67-9ADF7A53228F}"/>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4" name="Check Box 85" hidden="1">
          <a:extLst>
            <a:ext uri="{FF2B5EF4-FFF2-40B4-BE49-F238E27FC236}">
              <a16:creationId xmlns:a16="http://schemas.microsoft.com/office/drawing/2014/main" id="{B03F6F15-8482-4F21-BA2E-82271114CA48}"/>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5" name="Check Box 86" hidden="1">
          <a:extLst>
            <a:ext uri="{FF2B5EF4-FFF2-40B4-BE49-F238E27FC236}">
              <a16:creationId xmlns:a16="http://schemas.microsoft.com/office/drawing/2014/main" id="{85B4A7F0-D047-4FC8-AA0B-37B2959A8D50}"/>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6" name="Check Box 87" hidden="1">
          <a:extLst>
            <a:ext uri="{FF2B5EF4-FFF2-40B4-BE49-F238E27FC236}">
              <a16:creationId xmlns:a16="http://schemas.microsoft.com/office/drawing/2014/main" id="{7C3D32CD-2191-435A-87E5-275A4950B268}"/>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7" name="Check Box 88" hidden="1">
          <a:extLst>
            <a:ext uri="{FF2B5EF4-FFF2-40B4-BE49-F238E27FC236}">
              <a16:creationId xmlns:a16="http://schemas.microsoft.com/office/drawing/2014/main" id="{B27CE0AC-40DF-4791-88E8-AE0A62809D5B}"/>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8" name="Check Box 89" hidden="1">
          <a:extLst>
            <a:ext uri="{FF2B5EF4-FFF2-40B4-BE49-F238E27FC236}">
              <a16:creationId xmlns:a16="http://schemas.microsoft.com/office/drawing/2014/main" id="{17D5A500-4F06-43B2-B002-37CFA2073772}"/>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6299" name="Check Box 90" hidden="1">
          <a:extLst>
            <a:ext uri="{FF2B5EF4-FFF2-40B4-BE49-F238E27FC236}">
              <a16:creationId xmlns:a16="http://schemas.microsoft.com/office/drawing/2014/main" id="{83567319-3459-4F54-91EA-8F6B70B9F6AA}"/>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0" name="Check Box 91" hidden="1">
          <a:extLst>
            <a:ext uri="{FF2B5EF4-FFF2-40B4-BE49-F238E27FC236}">
              <a16:creationId xmlns:a16="http://schemas.microsoft.com/office/drawing/2014/main" id="{6599B90A-C32E-4AC0-83B7-58D00B4729D9}"/>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1" name="Check Box 92" hidden="1">
          <a:extLst>
            <a:ext uri="{FF2B5EF4-FFF2-40B4-BE49-F238E27FC236}">
              <a16:creationId xmlns:a16="http://schemas.microsoft.com/office/drawing/2014/main" id="{490F5695-1A18-4DC6-8466-498889A8B621}"/>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2" name="Check Box 93" hidden="1">
          <a:extLst>
            <a:ext uri="{FF2B5EF4-FFF2-40B4-BE49-F238E27FC236}">
              <a16:creationId xmlns:a16="http://schemas.microsoft.com/office/drawing/2014/main" id="{47E043FE-1069-4B84-BAAF-95E34E7C172A}"/>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3" name="Check Box 94" hidden="1">
          <a:extLst>
            <a:ext uri="{FF2B5EF4-FFF2-40B4-BE49-F238E27FC236}">
              <a16:creationId xmlns:a16="http://schemas.microsoft.com/office/drawing/2014/main" id="{B73199E2-A49F-4A3A-8992-6B8376BCF20B}"/>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4" name="Check Box 95" hidden="1">
          <a:extLst>
            <a:ext uri="{FF2B5EF4-FFF2-40B4-BE49-F238E27FC236}">
              <a16:creationId xmlns:a16="http://schemas.microsoft.com/office/drawing/2014/main" id="{70AC2AF1-A768-4FCA-B131-946D4EDAF3FC}"/>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5" name="Check Box 96" hidden="1">
          <a:extLst>
            <a:ext uri="{FF2B5EF4-FFF2-40B4-BE49-F238E27FC236}">
              <a16:creationId xmlns:a16="http://schemas.microsoft.com/office/drawing/2014/main" id="{D1564C69-D829-443F-8194-9D4F89749511}"/>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6" name="Check Box 97" hidden="1">
          <a:extLst>
            <a:ext uri="{FF2B5EF4-FFF2-40B4-BE49-F238E27FC236}">
              <a16:creationId xmlns:a16="http://schemas.microsoft.com/office/drawing/2014/main" id="{FE63A721-0870-457C-A9E8-265D29D40213}"/>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7" name="Check Box 98" hidden="1">
          <a:extLst>
            <a:ext uri="{FF2B5EF4-FFF2-40B4-BE49-F238E27FC236}">
              <a16:creationId xmlns:a16="http://schemas.microsoft.com/office/drawing/2014/main" id="{FF497BE2-9CC6-4BDE-BF27-CA8FC22B3720}"/>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8" name="Check Box 99" hidden="1">
          <a:extLst>
            <a:ext uri="{FF2B5EF4-FFF2-40B4-BE49-F238E27FC236}">
              <a16:creationId xmlns:a16="http://schemas.microsoft.com/office/drawing/2014/main" id="{2672B61F-F363-43EA-B8A5-6C39E2D31E2C}"/>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09" name="Check Box 100" hidden="1">
          <a:extLst>
            <a:ext uri="{FF2B5EF4-FFF2-40B4-BE49-F238E27FC236}">
              <a16:creationId xmlns:a16="http://schemas.microsoft.com/office/drawing/2014/main" id="{26FAB59E-7A5B-4693-8AE7-415DB9C976C3}"/>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6310" name="Check Box 101" hidden="1">
          <a:extLst>
            <a:ext uri="{FF2B5EF4-FFF2-40B4-BE49-F238E27FC236}">
              <a16:creationId xmlns:a16="http://schemas.microsoft.com/office/drawing/2014/main" id="{5CC9BCF2-A880-40CC-8A47-C4028D76C816}"/>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1" name="Check Box 102" hidden="1">
          <a:extLst>
            <a:ext uri="{FF2B5EF4-FFF2-40B4-BE49-F238E27FC236}">
              <a16:creationId xmlns:a16="http://schemas.microsoft.com/office/drawing/2014/main" id="{D20531D1-503E-4CFE-95FA-94B76FCB4130}"/>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2" name="Check Box 103" hidden="1">
          <a:extLst>
            <a:ext uri="{FF2B5EF4-FFF2-40B4-BE49-F238E27FC236}">
              <a16:creationId xmlns:a16="http://schemas.microsoft.com/office/drawing/2014/main" id="{29451F2D-8962-4593-B1DA-3124BE614415}"/>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3" name="Check Box 104" hidden="1">
          <a:extLst>
            <a:ext uri="{FF2B5EF4-FFF2-40B4-BE49-F238E27FC236}">
              <a16:creationId xmlns:a16="http://schemas.microsoft.com/office/drawing/2014/main" id="{EB1F81D1-D0EA-4D0C-AAA5-80333C53874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4" name="Check Box 105" hidden="1">
          <a:extLst>
            <a:ext uri="{FF2B5EF4-FFF2-40B4-BE49-F238E27FC236}">
              <a16:creationId xmlns:a16="http://schemas.microsoft.com/office/drawing/2014/main" id="{7964F00F-F897-4A50-BB34-E206F7756D88}"/>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5" name="Check Box 106" hidden="1">
          <a:extLst>
            <a:ext uri="{FF2B5EF4-FFF2-40B4-BE49-F238E27FC236}">
              <a16:creationId xmlns:a16="http://schemas.microsoft.com/office/drawing/2014/main" id="{53482D81-174D-46B3-B9E8-A1AD310B4B4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6" name="Check Box 107" hidden="1">
          <a:extLst>
            <a:ext uri="{FF2B5EF4-FFF2-40B4-BE49-F238E27FC236}">
              <a16:creationId xmlns:a16="http://schemas.microsoft.com/office/drawing/2014/main" id="{0C416C0F-8F9D-4B17-A728-35ABF8D43675}"/>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7" name="Check Box 108" hidden="1">
          <a:extLst>
            <a:ext uri="{FF2B5EF4-FFF2-40B4-BE49-F238E27FC236}">
              <a16:creationId xmlns:a16="http://schemas.microsoft.com/office/drawing/2014/main" id="{E49ECE01-3D3C-4D1E-A5FB-04303D424528}"/>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8" name="Check Box 109" hidden="1">
          <a:extLst>
            <a:ext uri="{FF2B5EF4-FFF2-40B4-BE49-F238E27FC236}">
              <a16:creationId xmlns:a16="http://schemas.microsoft.com/office/drawing/2014/main" id="{2AF8F2DA-CC67-40C6-9D8C-03306DAA8369}"/>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19" name="Check Box 110" hidden="1">
          <a:extLst>
            <a:ext uri="{FF2B5EF4-FFF2-40B4-BE49-F238E27FC236}">
              <a16:creationId xmlns:a16="http://schemas.microsoft.com/office/drawing/2014/main" id="{12C8FD8A-94D7-4AB8-A3B2-0C34E19FAED7}"/>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20" name="Check Box 111" hidden="1">
          <a:extLst>
            <a:ext uri="{FF2B5EF4-FFF2-40B4-BE49-F238E27FC236}">
              <a16:creationId xmlns:a16="http://schemas.microsoft.com/office/drawing/2014/main" id="{F1EF8C44-E75C-483B-804E-DC13D9A69F80}"/>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21" name="Check Box 112" hidden="1">
          <a:extLst>
            <a:ext uri="{FF2B5EF4-FFF2-40B4-BE49-F238E27FC236}">
              <a16:creationId xmlns:a16="http://schemas.microsoft.com/office/drawing/2014/main" id="{47EBBBB6-018A-430B-8EC8-2A02F7F79249}"/>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6322" name="Check Box 113" hidden="1">
          <a:extLst>
            <a:ext uri="{FF2B5EF4-FFF2-40B4-BE49-F238E27FC236}">
              <a16:creationId xmlns:a16="http://schemas.microsoft.com/office/drawing/2014/main" id="{0D51B3A2-A7B4-4000-898B-773BBAC032B0}"/>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23" name="Check Box 114" hidden="1">
          <a:extLst>
            <a:ext uri="{FF2B5EF4-FFF2-40B4-BE49-F238E27FC236}">
              <a16:creationId xmlns:a16="http://schemas.microsoft.com/office/drawing/2014/main" id="{D08EA0EF-3535-4B0E-AE0D-B7D9248D2882}"/>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24" name="Check Box 115" hidden="1">
          <a:extLst>
            <a:ext uri="{FF2B5EF4-FFF2-40B4-BE49-F238E27FC236}">
              <a16:creationId xmlns:a16="http://schemas.microsoft.com/office/drawing/2014/main" id="{34F0A4F6-D679-4506-B678-991BC1318F24}"/>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25" name="Check Box 116" hidden="1">
          <a:extLst>
            <a:ext uri="{FF2B5EF4-FFF2-40B4-BE49-F238E27FC236}">
              <a16:creationId xmlns:a16="http://schemas.microsoft.com/office/drawing/2014/main" id="{244722BC-913E-4A0A-928E-A82FAFA31E1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26" name="Check Box 117" hidden="1">
          <a:extLst>
            <a:ext uri="{FF2B5EF4-FFF2-40B4-BE49-F238E27FC236}">
              <a16:creationId xmlns:a16="http://schemas.microsoft.com/office/drawing/2014/main" id="{0938219D-6F09-4E45-9C8E-9761161727C7}"/>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27" name="Check Box 118" hidden="1">
          <a:extLst>
            <a:ext uri="{FF2B5EF4-FFF2-40B4-BE49-F238E27FC236}">
              <a16:creationId xmlns:a16="http://schemas.microsoft.com/office/drawing/2014/main" id="{A3098C26-1FA9-41A9-8FD1-4F1E547BF4DE}"/>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28" name="Check Box 119" hidden="1">
          <a:extLst>
            <a:ext uri="{FF2B5EF4-FFF2-40B4-BE49-F238E27FC236}">
              <a16:creationId xmlns:a16="http://schemas.microsoft.com/office/drawing/2014/main" id="{11BA801B-A710-42E3-BCB4-AF6D93A7567B}"/>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29" name="Check Box 120" hidden="1">
          <a:extLst>
            <a:ext uri="{FF2B5EF4-FFF2-40B4-BE49-F238E27FC236}">
              <a16:creationId xmlns:a16="http://schemas.microsoft.com/office/drawing/2014/main" id="{994B0AAB-51B2-4F40-BDFE-ACAD7303A133}"/>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30" name="Check Box 121" hidden="1">
          <a:extLst>
            <a:ext uri="{FF2B5EF4-FFF2-40B4-BE49-F238E27FC236}">
              <a16:creationId xmlns:a16="http://schemas.microsoft.com/office/drawing/2014/main" id="{A3EAAAE4-5A50-4895-B786-4E2201E2F1AB}"/>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31" name="Check Box 122" hidden="1">
          <a:extLst>
            <a:ext uri="{FF2B5EF4-FFF2-40B4-BE49-F238E27FC236}">
              <a16:creationId xmlns:a16="http://schemas.microsoft.com/office/drawing/2014/main" id="{322CB377-BE41-41D4-BE3E-B91F4A60652B}"/>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32" name="Check Box 123" hidden="1">
          <a:extLst>
            <a:ext uri="{FF2B5EF4-FFF2-40B4-BE49-F238E27FC236}">
              <a16:creationId xmlns:a16="http://schemas.microsoft.com/office/drawing/2014/main" id="{F9A324D5-1F13-4FD9-A852-44E40A3A0D7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33" name="Check Box 124" hidden="1">
          <a:extLst>
            <a:ext uri="{FF2B5EF4-FFF2-40B4-BE49-F238E27FC236}">
              <a16:creationId xmlns:a16="http://schemas.microsoft.com/office/drawing/2014/main" id="{86D1084D-5E4E-4428-BA5F-D3DB8199338D}"/>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34" name="Check Box 125" hidden="1">
          <a:extLst>
            <a:ext uri="{FF2B5EF4-FFF2-40B4-BE49-F238E27FC236}">
              <a16:creationId xmlns:a16="http://schemas.microsoft.com/office/drawing/2014/main" id="{232AEB08-8FEB-4AD6-9163-9A3A03C6702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6335" name="Check Box 126" hidden="1">
          <a:extLst>
            <a:ext uri="{FF2B5EF4-FFF2-40B4-BE49-F238E27FC236}">
              <a16:creationId xmlns:a16="http://schemas.microsoft.com/office/drawing/2014/main" id="{D7C73F0D-0EA6-4393-BC3D-52E130AF5F85}"/>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72</xdr:row>
      <xdr:rowOff>1371600</xdr:rowOff>
    </xdr:from>
    <xdr:ext cx="381000" cy="228600"/>
    <xdr:sp macro="" textlink="">
      <xdr:nvSpPr>
        <xdr:cNvPr id="26336" name="Check Box 127" hidden="1">
          <a:extLst>
            <a:ext uri="{FF2B5EF4-FFF2-40B4-BE49-F238E27FC236}">
              <a16:creationId xmlns:a16="http://schemas.microsoft.com/office/drawing/2014/main" id="{9BD5A463-70B7-4D1A-81F0-EF17C4BE3962}"/>
            </a:ext>
          </a:extLst>
        </xdr:cNvPr>
        <xdr:cNvSpPr/>
      </xdr:nvSpPr>
      <xdr:spPr bwMode="auto">
        <a:xfrm>
          <a:off x="191452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59</xdr:row>
      <xdr:rowOff>19050</xdr:rowOff>
    </xdr:from>
    <xdr:to>
      <xdr:col>11</xdr:col>
      <xdr:colOff>588595</xdr:colOff>
      <xdr:row>59</xdr:row>
      <xdr:rowOff>283795</xdr:rowOff>
    </xdr:to>
    <xdr:sp macro="" textlink="" fLocksText="0">
      <xdr:nvSpPr>
        <xdr:cNvPr id="26337" name="Check Box 110" hidden="1">
          <a:extLst>
            <a:ext uri="{FF2B5EF4-FFF2-40B4-BE49-F238E27FC236}">
              <a16:creationId xmlns:a16="http://schemas.microsoft.com/office/drawing/2014/main" id="{DDB0F42B-0B28-4D97-9720-E3AAD37CABD2}"/>
            </a:ext>
          </a:extLst>
        </xdr:cNvPr>
        <xdr:cNvSpPr>
          <a:spLocks noRot="1"/>
        </xdr:cNvSpPr>
      </xdr:nvSpPr>
      <xdr:spPr>
        <a:xfrm>
          <a:off x="1911667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26338" name="Check Box 28" hidden="1">
          <a:extLst>
            <a:ext uri="{FF2B5EF4-FFF2-40B4-BE49-F238E27FC236}">
              <a16:creationId xmlns:a16="http://schemas.microsoft.com/office/drawing/2014/main" id="{41D6A639-E08C-41AF-B130-9229FA159533}"/>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60</xdr:row>
      <xdr:rowOff>19050</xdr:rowOff>
    </xdr:from>
    <xdr:to>
      <xdr:col>11</xdr:col>
      <xdr:colOff>588595</xdr:colOff>
      <xdr:row>60</xdr:row>
      <xdr:rowOff>283795</xdr:rowOff>
    </xdr:to>
    <xdr:sp macro="" textlink="" fLocksText="0">
      <xdr:nvSpPr>
        <xdr:cNvPr id="26339" name="Check Box 111" hidden="1">
          <a:extLst>
            <a:ext uri="{FF2B5EF4-FFF2-40B4-BE49-F238E27FC236}">
              <a16:creationId xmlns:a16="http://schemas.microsoft.com/office/drawing/2014/main" id="{7453B082-66C1-4A4D-ADBB-DF04A5EB5F5A}"/>
            </a:ext>
          </a:extLst>
        </xdr:cNvPr>
        <xdr:cNvSpPr>
          <a:spLocks noRot="1"/>
        </xdr:cNvSpPr>
      </xdr:nvSpPr>
      <xdr:spPr>
        <a:xfrm>
          <a:off x="191166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26340" name="Check Box 28" hidden="1">
          <a:extLst>
            <a:ext uri="{FF2B5EF4-FFF2-40B4-BE49-F238E27FC236}">
              <a16:creationId xmlns:a16="http://schemas.microsoft.com/office/drawing/2014/main" id="{84C442B9-A201-48C6-9946-77230DD680CA}"/>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588595</xdr:colOff>
      <xdr:row>61</xdr:row>
      <xdr:rowOff>283795</xdr:rowOff>
    </xdr:to>
    <xdr:sp macro="" textlink="" fLocksText="0">
      <xdr:nvSpPr>
        <xdr:cNvPr id="26341" name="Check Box 112" hidden="1">
          <a:extLst>
            <a:ext uri="{FF2B5EF4-FFF2-40B4-BE49-F238E27FC236}">
              <a16:creationId xmlns:a16="http://schemas.microsoft.com/office/drawing/2014/main" id="{B719F1D8-BA23-4D93-8B10-7A7D6CCE71E2}"/>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6342" name="Check Box 28" hidden="1">
          <a:extLst>
            <a:ext uri="{FF2B5EF4-FFF2-40B4-BE49-F238E27FC236}">
              <a16:creationId xmlns:a16="http://schemas.microsoft.com/office/drawing/2014/main" id="{D56BEA84-166E-474F-9AA2-50227EC7304F}"/>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588595</xdr:colOff>
      <xdr:row>62</xdr:row>
      <xdr:rowOff>250780</xdr:rowOff>
    </xdr:to>
    <xdr:sp macro="" textlink="" fLocksText="0">
      <xdr:nvSpPr>
        <xdr:cNvPr id="26343" name="Check Box 113" hidden="1">
          <a:extLst>
            <a:ext uri="{FF2B5EF4-FFF2-40B4-BE49-F238E27FC236}">
              <a16:creationId xmlns:a16="http://schemas.microsoft.com/office/drawing/2014/main" id="{B9A5F444-6AD1-4DEB-BD12-E5DA1F8CE704}"/>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381000"/>
    <xdr:sp macro="" textlink="">
      <xdr:nvSpPr>
        <xdr:cNvPr id="26344" name="Check Box 28" hidden="1">
          <a:extLst>
            <a:ext uri="{FF2B5EF4-FFF2-40B4-BE49-F238E27FC236}">
              <a16:creationId xmlns:a16="http://schemas.microsoft.com/office/drawing/2014/main" id="{F03ADA18-8438-409A-915E-3F33C899E17F}"/>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588595</xdr:colOff>
      <xdr:row>63</xdr:row>
      <xdr:rowOff>283795</xdr:rowOff>
    </xdr:to>
    <xdr:sp macro="" textlink="" fLocksText="0">
      <xdr:nvSpPr>
        <xdr:cNvPr id="26345" name="Check Box 114" hidden="1">
          <a:extLst>
            <a:ext uri="{FF2B5EF4-FFF2-40B4-BE49-F238E27FC236}">
              <a16:creationId xmlns:a16="http://schemas.microsoft.com/office/drawing/2014/main" id="{83F30A8D-CE3D-4682-BECB-CA58FC86CFD3}"/>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63</xdr:row>
      <xdr:rowOff>1371600</xdr:rowOff>
    </xdr:from>
    <xdr:ext cx="381000" cy="381000"/>
    <xdr:sp macro="" textlink="">
      <xdr:nvSpPr>
        <xdr:cNvPr id="26346" name="Check Box 28" hidden="1">
          <a:extLst>
            <a:ext uri="{FF2B5EF4-FFF2-40B4-BE49-F238E27FC236}">
              <a16:creationId xmlns:a16="http://schemas.microsoft.com/office/drawing/2014/main" id="{9F9CAE16-52E0-4BE7-A11E-D76380F780E4}"/>
            </a:ext>
          </a:extLst>
        </xdr:cNvPr>
        <xdr:cNvSpPr/>
      </xdr:nvSpPr>
      <xdr:spPr bwMode="auto">
        <a:xfrm>
          <a:off x="1914525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64</xdr:row>
      <xdr:rowOff>19050</xdr:rowOff>
    </xdr:from>
    <xdr:to>
      <xdr:col>11</xdr:col>
      <xdr:colOff>588595</xdr:colOff>
      <xdr:row>64</xdr:row>
      <xdr:rowOff>283795</xdr:rowOff>
    </xdr:to>
    <xdr:sp macro="" textlink="" fLocksText="0">
      <xdr:nvSpPr>
        <xdr:cNvPr id="26347" name="Check Box 115" hidden="1">
          <a:extLst>
            <a:ext uri="{FF2B5EF4-FFF2-40B4-BE49-F238E27FC236}">
              <a16:creationId xmlns:a16="http://schemas.microsoft.com/office/drawing/2014/main" id="{57F9ACF5-74F8-4581-8887-6F1F676639D3}"/>
            </a:ext>
          </a:extLst>
        </xdr:cNvPr>
        <xdr:cNvSpPr>
          <a:spLocks noRot="1"/>
        </xdr:cNvSpPr>
      </xdr:nvSpPr>
      <xdr:spPr>
        <a:xfrm>
          <a:off x="1911667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64</xdr:row>
      <xdr:rowOff>1371600</xdr:rowOff>
    </xdr:from>
    <xdr:ext cx="381000" cy="381000"/>
    <xdr:sp macro="" textlink="">
      <xdr:nvSpPr>
        <xdr:cNvPr id="26348" name="Check Box 28" hidden="1">
          <a:extLst>
            <a:ext uri="{FF2B5EF4-FFF2-40B4-BE49-F238E27FC236}">
              <a16:creationId xmlns:a16="http://schemas.microsoft.com/office/drawing/2014/main" id="{33546627-AB5C-4B2F-B1CA-8CA7FD05212A}"/>
            </a:ext>
          </a:extLst>
        </xdr:cNvPr>
        <xdr:cNvSpPr/>
      </xdr:nvSpPr>
      <xdr:spPr bwMode="auto">
        <a:xfrm>
          <a:off x="1914525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65</xdr:row>
      <xdr:rowOff>19050</xdr:rowOff>
    </xdr:from>
    <xdr:to>
      <xdr:col>11</xdr:col>
      <xdr:colOff>588595</xdr:colOff>
      <xdr:row>65</xdr:row>
      <xdr:rowOff>283795</xdr:rowOff>
    </xdr:to>
    <xdr:sp macro="" textlink="" fLocksText="0">
      <xdr:nvSpPr>
        <xdr:cNvPr id="26349" name="Check Box 116" hidden="1">
          <a:extLst>
            <a:ext uri="{FF2B5EF4-FFF2-40B4-BE49-F238E27FC236}">
              <a16:creationId xmlns:a16="http://schemas.microsoft.com/office/drawing/2014/main" id="{62D85C03-7C45-40BF-A8E5-2F77FFE3BB3B}"/>
            </a:ext>
          </a:extLst>
        </xdr:cNvPr>
        <xdr:cNvSpPr>
          <a:spLocks noRot="1"/>
        </xdr:cNvSpPr>
      </xdr:nvSpPr>
      <xdr:spPr>
        <a:xfrm>
          <a:off x="1911667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65</xdr:row>
      <xdr:rowOff>1371600</xdr:rowOff>
    </xdr:from>
    <xdr:ext cx="381000" cy="381000"/>
    <xdr:sp macro="" textlink="">
      <xdr:nvSpPr>
        <xdr:cNvPr id="26350" name="Check Box 28" hidden="1">
          <a:extLst>
            <a:ext uri="{FF2B5EF4-FFF2-40B4-BE49-F238E27FC236}">
              <a16:creationId xmlns:a16="http://schemas.microsoft.com/office/drawing/2014/main" id="{F12615E0-EC41-4406-B842-6792F5644B1C}"/>
            </a:ext>
          </a:extLst>
        </xdr:cNvPr>
        <xdr:cNvSpPr/>
      </xdr:nvSpPr>
      <xdr:spPr bwMode="auto">
        <a:xfrm>
          <a:off x="1914525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66</xdr:row>
      <xdr:rowOff>19050</xdr:rowOff>
    </xdr:from>
    <xdr:to>
      <xdr:col>11</xdr:col>
      <xdr:colOff>588595</xdr:colOff>
      <xdr:row>66</xdr:row>
      <xdr:rowOff>283795</xdr:rowOff>
    </xdr:to>
    <xdr:sp macro="" textlink="" fLocksText="0">
      <xdr:nvSpPr>
        <xdr:cNvPr id="26351" name="Check Box 117" hidden="1">
          <a:extLst>
            <a:ext uri="{FF2B5EF4-FFF2-40B4-BE49-F238E27FC236}">
              <a16:creationId xmlns:a16="http://schemas.microsoft.com/office/drawing/2014/main" id="{7E8B74B6-01BB-43C8-90CB-41F6AA19B21B}"/>
            </a:ext>
          </a:extLst>
        </xdr:cNvPr>
        <xdr:cNvSpPr>
          <a:spLocks noRot="1"/>
        </xdr:cNvSpPr>
      </xdr:nvSpPr>
      <xdr:spPr>
        <a:xfrm>
          <a:off x="1911667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66</xdr:row>
      <xdr:rowOff>1371600</xdr:rowOff>
    </xdr:from>
    <xdr:ext cx="381000" cy="381000"/>
    <xdr:sp macro="" textlink="">
      <xdr:nvSpPr>
        <xdr:cNvPr id="26352" name="Check Box 28" hidden="1">
          <a:extLst>
            <a:ext uri="{FF2B5EF4-FFF2-40B4-BE49-F238E27FC236}">
              <a16:creationId xmlns:a16="http://schemas.microsoft.com/office/drawing/2014/main" id="{73DA1281-3680-498C-8717-5B5DF46B03FA}"/>
            </a:ext>
          </a:extLst>
        </xdr:cNvPr>
        <xdr:cNvSpPr/>
      </xdr:nvSpPr>
      <xdr:spPr bwMode="auto">
        <a:xfrm>
          <a:off x="1914525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67</xdr:row>
      <xdr:rowOff>19050</xdr:rowOff>
    </xdr:from>
    <xdr:to>
      <xdr:col>11</xdr:col>
      <xdr:colOff>588595</xdr:colOff>
      <xdr:row>67</xdr:row>
      <xdr:rowOff>283795</xdr:rowOff>
    </xdr:to>
    <xdr:sp macro="" textlink="" fLocksText="0">
      <xdr:nvSpPr>
        <xdr:cNvPr id="26353" name="Check Box 118" hidden="1">
          <a:extLst>
            <a:ext uri="{FF2B5EF4-FFF2-40B4-BE49-F238E27FC236}">
              <a16:creationId xmlns:a16="http://schemas.microsoft.com/office/drawing/2014/main" id="{BA434052-FF67-4DFA-8B30-3837E2BB6C06}"/>
            </a:ext>
          </a:extLst>
        </xdr:cNvPr>
        <xdr:cNvSpPr>
          <a:spLocks noRot="1"/>
        </xdr:cNvSpPr>
      </xdr:nvSpPr>
      <xdr:spPr>
        <a:xfrm>
          <a:off x="1911667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67</xdr:row>
      <xdr:rowOff>1371600</xdr:rowOff>
    </xdr:from>
    <xdr:ext cx="381000" cy="381000"/>
    <xdr:sp macro="" textlink="">
      <xdr:nvSpPr>
        <xdr:cNvPr id="26354" name="Check Box 28" hidden="1">
          <a:extLst>
            <a:ext uri="{FF2B5EF4-FFF2-40B4-BE49-F238E27FC236}">
              <a16:creationId xmlns:a16="http://schemas.microsoft.com/office/drawing/2014/main" id="{7EDCA15F-28D9-4382-AF93-154BFD041130}"/>
            </a:ext>
          </a:extLst>
        </xdr:cNvPr>
        <xdr:cNvSpPr/>
      </xdr:nvSpPr>
      <xdr:spPr bwMode="auto">
        <a:xfrm>
          <a:off x="1914525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68</xdr:row>
      <xdr:rowOff>19050</xdr:rowOff>
    </xdr:from>
    <xdr:to>
      <xdr:col>11</xdr:col>
      <xdr:colOff>588595</xdr:colOff>
      <xdr:row>68</xdr:row>
      <xdr:rowOff>283795</xdr:rowOff>
    </xdr:to>
    <xdr:sp macro="" textlink="" fLocksText="0">
      <xdr:nvSpPr>
        <xdr:cNvPr id="26355" name="Check Box 119" hidden="1">
          <a:extLst>
            <a:ext uri="{FF2B5EF4-FFF2-40B4-BE49-F238E27FC236}">
              <a16:creationId xmlns:a16="http://schemas.microsoft.com/office/drawing/2014/main" id="{6B844B5F-58EB-4A93-A2AE-81752C3F7DA3}"/>
            </a:ext>
          </a:extLst>
        </xdr:cNvPr>
        <xdr:cNvSpPr>
          <a:spLocks noRot="1"/>
        </xdr:cNvSpPr>
      </xdr:nvSpPr>
      <xdr:spPr>
        <a:xfrm>
          <a:off x="1911667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68</xdr:row>
      <xdr:rowOff>1371600</xdr:rowOff>
    </xdr:from>
    <xdr:ext cx="381000" cy="381000"/>
    <xdr:sp macro="" textlink="">
      <xdr:nvSpPr>
        <xdr:cNvPr id="26356" name="Check Box 28" hidden="1">
          <a:extLst>
            <a:ext uri="{FF2B5EF4-FFF2-40B4-BE49-F238E27FC236}">
              <a16:creationId xmlns:a16="http://schemas.microsoft.com/office/drawing/2014/main" id="{4B9D4D1F-E944-4C6A-8D5B-11231F113133}"/>
            </a:ext>
          </a:extLst>
        </xdr:cNvPr>
        <xdr:cNvSpPr/>
      </xdr:nvSpPr>
      <xdr:spPr bwMode="auto">
        <a:xfrm>
          <a:off x="1914525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69</xdr:row>
      <xdr:rowOff>19050</xdr:rowOff>
    </xdr:from>
    <xdr:to>
      <xdr:col>11</xdr:col>
      <xdr:colOff>588595</xdr:colOff>
      <xdr:row>69</xdr:row>
      <xdr:rowOff>283795</xdr:rowOff>
    </xdr:to>
    <xdr:sp macro="" textlink="" fLocksText="0">
      <xdr:nvSpPr>
        <xdr:cNvPr id="26357" name="Check Box 120" hidden="1">
          <a:extLst>
            <a:ext uri="{FF2B5EF4-FFF2-40B4-BE49-F238E27FC236}">
              <a16:creationId xmlns:a16="http://schemas.microsoft.com/office/drawing/2014/main" id="{0D781729-E1DA-46F5-AC30-D75561CBF891}"/>
            </a:ext>
          </a:extLst>
        </xdr:cNvPr>
        <xdr:cNvSpPr>
          <a:spLocks noRot="1"/>
        </xdr:cNvSpPr>
      </xdr:nvSpPr>
      <xdr:spPr>
        <a:xfrm>
          <a:off x="1911667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69</xdr:row>
      <xdr:rowOff>1371600</xdr:rowOff>
    </xdr:from>
    <xdr:ext cx="381000" cy="381000"/>
    <xdr:sp macro="" textlink="">
      <xdr:nvSpPr>
        <xdr:cNvPr id="26358" name="Check Box 28" hidden="1">
          <a:extLst>
            <a:ext uri="{FF2B5EF4-FFF2-40B4-BE49-F238E27FC236}">
              <a16:creationId xmlns:a16="http://schemas.microsoft.com/office/drawing/2014/main" id="{167511EC-CF04-4460-A770-53D3080FF422}"/>
            </a:ext>
          </a:extLst>
        </xdr:cNvPr>
        <xdr:cNvSpPr/>
      </xdr:nvSpPr>
      <xdr:spPr bwMode="auto">
        <a:xfrm>
          <a:off x="1914525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70</xdr:row>
      <xdr:rowOff>19050</xdr:rowOff>
    </xdr:from>
    <xdr:to>
      <xdr:col>11</xdr:col>
      <xdr:colOff>588595</xdr:colOff>
      <xdr:row>70</xdr:row>
      <xdr:rowOff>266700</xdr:rowOff>
    </xdr:to>
    <xdr:sp macro="" textlink="" fLocksText="0">
      <xdr:nvSpPr>
        <xdr:cNvPr id="26359" name="Check Box 121" hidden="1">
          <a:extLst>
            <a:ext uri="{FF2B5EF4-FFF2-40B4-BE49-F238E27FC236}">
              <a16:creationId xmlns:a16="http://schemas.microsoft.com/office/drawing/2014/main" id="{3063D521-92EE-4F7C-9942-B5555C5230DF}"/>
            </a:ext>
          </a:extLst>
        </xdr:cNvPr>
        <xdr:cNvSpPr>
          <a:spLocks noRot="1"/>
        </xdr:cNvSpPr>
      </xdr:nvSpPr>
      <xdr:spPr>
        <a:xfrm>
          <a:off x="1911667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70</xdr:row>
      <xdr:rowOff>1371600</xdr:rowOff>
    </xdr:from>
    <xdr:ext cx="381000" cy="381000"/>
    <xdr:sp macro="" textlink="">
      <xdr:nvSpPr>
        <xdr:cNvPr id="26360" name="Check Box 28" hidden="1">
          <a:extLst>
            <a:ext uri="{FF2B5EF4-FFF2-40B4-BE49-F238E27FC236}">
              <a16:creationId xmlns:a16="http://schemas.microsoft.com/office/drawing/2014/main" id="{D2418638-6810-4680-B27B-7329D0B3376A}"/>
            </a:ext>
          </a:extLst>
        </xdr:cNvPr>
        <xdr:cNvSpPr/>
      </xdr:nvSpPr>
      <xdr:spPr bwMode="auto">
        <a:xfrm>
          <a:off x="1914525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71</xdr:row>
      <xdr:rowOff>19050</xdr:rowOff>
    </xdr:from>
    <xdr:to>
      <xdr:col>11</xdr:col>
      <xdr:colOff>588595</xdr:colOff>
      <xdr:row>71</xdr:row>
      <xdr:rowOff>266700</xdr:rowOff>
    </xdr:to>
    <xdr:sp macro="" textlink="" fLocksText="0">
      <xdr:nvSpPr>
        <xdr:cNvPr id="26361" name="Check Box 122" hidden="1">
          <a:extLst>
            <a:ext uri="{FF2B5EF4-FFF2-40B4-BE49-F238E27FC236}">
              <a16:creationId xmlns:a16="http://schemas.microsoft.com/office/drawing/2014/main" id="{6F2167DB-0D6E-4200-AD86-CCC5AAF395AF}"/>
            </a:ext>
          </a:extLst>
        </xdr:cNvPr>
        <xdr:cNvSpPr>
          <a:spLocks noRot="1"/>
        </xdr:cNvSpPr>
      </xdr:nvSpPr>
      <xdr:spPr>
        <a:xfrm>
          <a:off x="1911667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71</xdr:row>
      <xdr:rowOff>1371600</xdr:rowOff>
    </xdr:from>
    <xdr:ext cx="381000" cy="381000"/>
    <xdr:sp macro="" textlink="">
      <xdr:nvSpPr>
        <xdr:cNvPr id="26362" name="Check Box 28" hidden="1">
          <a:extLst>
            <a:ext uri="{FF2B5EF4-FFF2-40B4-BE49-F238E27FC236}">
              <a16:creationId xmlns:a16="http://schemas.microsoft.com/office/drawing/2014/main" id="{6ECC0D1A-D44D-4B89-9344-2EB60FDEA28A}"/>
            </a:ext>
          </a:extLst>
        </xdr:cNvPr>
        <xdr:cNvSpPr/>
      </xdr:nvSpPr>
      <xdr:spPr bwMode="auto">
        <a:xfrm>
          <a:off x="1914525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72</xdr:row>
      <xdr:rowOff>19050</xdr:rowOff>
    </xdr:from>
    <xdr:to>
      <xdr:col>11</xdr:col>
      <xdr:colOff>588595</xdr:colOff>
      <xdr:row>72</xdr:row>
      <xdr:rowOff>283795</xdr:rowOff>
    </xdr:to>
    <xdr:sp macro="" textlink="" fLocksText="0">
      <xdr:nvSpPr>
        <xdr:cNvPr id="26363" name="Check Box 123" hidden="1">
          <a:extLst>
            <a:ext uri="{FF2B5EF4-FFF2-40B4-BE49-F238E27FC236}">
              <a16:creationId xmlns:a16="http://schemas.microsoft.com/office/drawing/2014/main" id="{CC7C3126-5573-461F-B6D3-712DFC2AB0C5}"/>
            </a:ext>
          </a:extLst>
        </xdr:cNvPr>
        <xdr:cNvSpPr>
          <a:spLocks noRot="1"/>
        </xdr:cNvSpPr>
      </xdr:nvSpPr>
      <xdr:spPr>
        <a:xfrm>
          <a:off x="1911667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11</xdr:col>
      <xdr:colOff>323850</xdr:colOff>
      <xdr:row>73</xdr:row>
      <xdr:rowOff>19050</xdr:rowOff>
    </xdr:from>
    <xdr:to>
      <xdr:col>11</xdr:col>
      <xdr:colOff>588595</xdr:colOff>
      <xdr:row>73</xdr:row>
      <xdr:rowOff>288880</xdr:rowOff>
    </xdr:to>
    <xdr:sp macro="" textlink="" fLocksText="0">
      <xdr:nvSpPr>
        <xdr:cNvPr id="26364" name="Check Box 124" hidden="1">
          <a:extLst>
            <a:ext uri="{FF2B5EF4-FFF2-40B4-BE49-F238E27FC236}">
              <a16:creationId xmlns:a16="http://schemas.microsoft.com/office/drawing/2014/main" id="{4FA853AD-6651-4BE9-A6E3-F3EA25FD575E}"/>
            </a:ext>
          </a:extLst>
        </xdr:cNvPr>
        <xdr:cNvSpPr>
          <a:spLocks noRot="1"/>
        </xdr:cNvSpPr>
      </xdr:nvSpPr>
      <xdr:spPr>
        <a:xfrm>
          <a:off x="19116675" y="35032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26365" name="Check Box 28" hidden="1">
          <a:extLst>
            <a:ext uri="{FF2B5EF4-FFF2-40B4-BE49-F238E27FC236}">
              <a16:creationId xmlns:a16="http://schemas.microsoft.com/office/drawing/2014/main" id="{ADF0A91E-D25F-4FEA-A8AB-2E7CAFBE650D}"/>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60</xdr:row>
      <xdr:rowOff>19050</xdr:rowOff>
    </xdr:from>
    <xdr:to>
      <xdr:col>11</xdr:col>
      <xdr:colOff>588595</xdr:colOff>
      <xdr:row>60</xdr:row>
      <xdr:rowOff>283795</xdr:rowOff>
    </xdr:to>
    <xdr:sp macro="" textlink="" fLocksText="0">
      <xdr:nvSpPr>
        <xdr:cNvPr id="26366" name="Check Box 125" hidden="1">
          <a:extLst>
            <a:ext uri="{FF2B5EF4-FFF2-40B4-BE49-F238E27FC236}">
              <a16:creationId xmlns:a16="http://schemas.microsoft.com/office/drawing/2014/main" id="{0C9DE107-993D-4D73-B3D0-5757BF1D9C35}"/>
            </a:ext>
          </a:extLst>
        </xdr:cNvPr>
        <xdr:cNvSpPr>
          <a:spLocks noRot="1"/>
        </xdr:cNvSpPr>
      </xdr:nvSpPr>
      <xdr:spPr>
        <a:xfrm>
          <a:off x="191166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26367" name="Check Box 28" hidden="1">
          <a:extLst>
            <a:ext uri="{FF2B5EF4-FFF2-40B4-BE49-F238E27FC236}">
              <a16:creationId xmlns:a16="http://schemas.microsoft.com/office/drawing/2014/main" id="{63099E83-C402-465F-99BF-D5946C12E280}"/>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6368" name="Check Box 36" hidden="1">
          <a:extLst>
            <a:ext uri="{FF2B5EF4-FFF2-40B4-BE49-F238E27FC236}">
              <a16:creationId xmlns:a16="http://schemas.microsoft.com/office/drawing/2014/main" id="{F31486D4-D577-4266-AD6B-E9CE756E8A32}"/>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26369" name="Check Box 28" hidden="1">
          <a:extLst>
            <a:ext uri="{FF2B5EF4-FFF2-40B4-BE49-F238E27FC236}">
              <a16:creationId xmlns:a16="http://schemas.microsoft.com/office/drawing/2014/main" id="{47327A84-9231-4495-A4A9-68829AB50866}"/>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588595</xdr:colOff>
      <xdr:row>61</xdr:row>
      <xdr:rowOff>283795</xdr:rowOff>
    </xdr:to>
    <xdr:sp macro="" textlink="" fLocksText="0">
      <xdr:nvSpPr>
        <xdr:cNvPr id="26370" name="Check Box 126" hidden="1">
          <a:extLst>
            <a:ext uri="{FF2B5EF4-FFF2-40B4-BE49-F238E27FC236}">
              <a16:creationId xmlns:a16="http://schemas.microsoft.com/office/drawing/2014/main" id="{AAED76C9-A292-4347-B333-4B5A7107AAE4}"/>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26371" name="Check Box 28" hidden="1">
          <a:extLst>
            <a:ext uri="{FF2B5EF4-FFF2-40B4-BE49-F238E27FC236}">
              <a16:creationId xmlns:a16="http://schemas.microsoft.com/office/drawing/2014/main" id="{D667F204-DD12-4D2B-AF13-F0F09250C8EC}"/>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588595</xdr:colOff>
      <xdr:row>61</xdr:row>
      <xdr:rowOff>283795</xdr:rowOff>
    </xdr:to>
    <xdr:sp macro="" textlink="" fLocksText="0">
      <xdr:nvSpPr>
        <xdr:cNvPr id="26372" name="Check Box 127" hidden="1">
          <a:extLst>
            <a:ext uri="{FF2B5EF4-FFF2-40B4-BE49-F238E27FC236}">
              <a16:creationId xmlns:a16="http://schemas.microsoft.com/office/drawing/2014/main" id="{90A97509-8F88-4A84-AE10-35CC1BF52857}"/>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228600"/>
    <xdr:sp macro="" textlink="">
      <xdr:nvSpPr>
        <xdr:cNvPr id="26373" name="Check Box 37" hidden="1">
          <a:extLst>
            <a:ext uri="{FF2B5EF4-FFF2-40B4-BE49-F238E27FC236}">
              <a16:creationId xmlns:a16="http://schemas.microsoft.com/office/drawing/2014/main" id="{E5236AEA-0CD0-4539-B0A5-BC03C6E63AC6}"/>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374" name="Check Box 38" hidden="1">
          <a:extLst>
            <a:ext uri="{FF2B5EF4-FFF2-40B4-BE49-F238E27FC236}">
              <a16:creationId xmlns:a16="http://schemas.microsoft.com/office/drawing/2014/main" id="{C53EBBF8-04AA-413C-9EEC-05B9BD605ACA}"/>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26375" name="Check Box 28" hidden="1">
          <a:extLst>
            <a:ext uri="{FF2B5EF4-FFF2-40B4-BE49-F238E27FC236}">
              <a16:creationId xmlns:a16="http://schemas.microsoft.com/office/drawing/2014/main" id="{C942BBE5-3B5A-4C5A-A1F3-D0778F57B02F}"/>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6376" name="Check Box 28" hidden="1">
          <a:extLst>
            <a:ext uri="{FF2B5EF4-FFF2-40B4-BE49-F238E27FC236}">
              <a16:creationId xmlns:a16="http://schemas.microsoft.com/office/drawing/2014/main" id="{E4530924-10C4-4661-AB57-45225431A2E8}"/>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588595</xdr:colOff>
      <xdr:row>62</xdr:row>
      <xdr:rowOff>250780</xdr:rowOff>
    </xdr:to>
    <xdr:sp macro="" textlink="" fLocksText="0">
      <xdr:nvSpPr>
        <xdr:cNvPr id="26377" name="Check Box 128" hidden="1">
          <a:extLst>
            <a:ext uri="{FF2B5EF4-FFF2-40B4-BE49-F238E27FC236}">
              <a16:creationId xmlns:a16="http://schemas.microsoft.com/office/drawing/2014/main" id="{EAE05A16-AF8D-4773-8ECC-DA0919816909}"/>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26378" name="Check Box 28" hidden="1">
          <a:extLst>
            <a:ext uri="{FF2B5EF4-FFF2-40B4-BE49-F238E27FC236}">
              <a16:creationId xmlns:a16="http://schemas.microsoft.com/office/drawing/2014/main" id="{941776B5-AE67-4DF2-B529-1A8ACB75D18E}"/>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26379" name="Check Box 28" hidden="1">
          <a:extLst>
            <a:ext uri="{FF2B5EF4-FFF2-40B4-BE49-F238E27FC236}">
              <a16:creationId xmlns:a16="http://schemas.microsoft.com/office/drawing/2014/main" id="{F6B27137-D10A-47A8-8933-FF69E333AC5D}"/>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6380" name="Check Box 36" hidden="1">
          <a:extLst>
            <a:ext uri="{FF2B5EF4-FFF2-40B4-BE49-F238E27FC236}">
              <a16:creationId xmlns:a16="http://schemas.microsoft.com/office/drawing/2014/main" id="{4F80C8BD-1FE9-41D7-B8FD-AF18EECB4CEE}"/>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6381" name="Check Box 28" hidden="1">
          <a:extLst>
            <a:ext uri="{FF2B5EF4-FFF2-40B4-BE49-F238E27FC236}">
              <a16:creationId xmlns:a16="http://schemas.microsoft.com/office/drawing/2014/main" id="{935F9458-A509-40DD-9767-85367745E7A2}"/>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588595</xdr:colOff>
      <xdr:row>62</xdr:row>
      <xdr:rowOff>250780</xdr:rowOff>
    </xdr:to>
    <xdr:sp macro="" textlink="" fLocksText="0">
      <xdr:nvSpPr>
        <xdr:cNvPr id="26382" name="Check Box 129" hidden="1">
          <a:extLst>
            <a:ext uri="{FF2B5EF4-FFF2-40B4-BE49-F238E27FC236}">
              <a16:creationId xmlns:a16="http://schemas.microsoft.com/office/drawing/2014/main" id="{3D93AD7A-AD42-44A4-BD97-00CB842D19FB}"/>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6383" name="Check Box 28" hidden="1">
          <a:extLst>
            <a:ext uri="{FF2B5EF4-FFF2-40B4-BE49-F238E27FC236}">
              <a16:creationId xmlns:a16="http://schemas.microsoft.com/office/drawing/2014/main" id="{FD128D0B-52F7-480E-A8EC-1DC5EC8FFEE2}"/>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588595</xdr:colOff>
      <xdr:row>62</xdr:row>
      <xdr:rowOff>250780</xdr:rowOff>
    </xdr:to>
    <xdr:sp macro="" textlink="" fLocksText="0">
      <xdr:nvSpPr>
        <xdr:cNvPr id="26384" name="Check Box 130" hidden="1">
          <a:extLst>
            <a:ext uri="{FF2B5EF4-FFF2-40B4-BE49-F238E27FC236}">
              <a16:creationId xmlns:a16="http://schemas.microsoft.com/office/drawing/2014/main" id="{1DFB6D51-1B1D-4CF7-9730-00C02D9566F6}"/>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228600"/>
    <xdr:sp macro="" textlink="">
      <xdr:nvSpPr>
        <xdr:cNvPr id="26385" name="Check Box 39" hidden="1">
          <a:extLst>
            <a:ext uri="{FF2B5EF4-FFF2-40B4-BE49-F238E27FC236}">
              <a16:creationId xmlns:a16="http://schemas.microsoft.com/office/drawing/2014/main" id="{FCAA3321-19EF-4D64-98ED-13649BC8E553}"/>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386" name="Check Box 40" hidden="1">
          <a:extLst>
            <a:ext uri="{FF2B5EF4-FFF2-40B4-BE49-F238E27FC236}">
              <a16:creationId xmlns:a16="http://schemas.microsoft.com/office/drawing/2014/main" id="{D4E5A8DA-3A96-4326-BBF8-63893DB138F4}"/>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387" name="Check Box 41" hidden="1">
          <a:extLst>
            <a:ext uri="{FF2B5EF4-FFF2-40B4-BE49-F238E27FC236}">
              <a16:creationId xmlns:a16="http://schemas.microsoft.com/office/drawing/2014/main" id="{05368EE5-57D4-4E66-8741-034619260BF5}"/>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6388" name="Check Box 28" hidden="1">
          <a:extLst>
            <a:ext uri="{FF2B5EF4-FFF2-40B4-BE49-F238E27FC236}">
              <a16:creationId xmlns:a16="http://schemas.microsoft.com/office/drawing/2014/main" id="{5A4505DA-CBB4-44C6-9EFA-EF8B0FEFB6CB}"/>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26389" name="Check Box 28" hidden="1">
          <a:extLst>
            <a:ext uri="{FF2B5EF4-FFF2-40B4-BE49-F238E27FC236}">
              <a16:creationId xmlns:a16="http://schemas.microsoft.com/office/drawing/2014/main" id="{BC07DC0F-68C0-411D-B48D-614279969354}"/>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588595</xdr:colOff>
      <xdr:row>63</xdr:row>
      <xdr:rowOff>283795</xdr:rowOff>
    </xdr:to>
    <xdr:sp macro="" textlink="" fLocksText="0">
      <xdr:nvSpPr>
        <xdr:cNvPr id="26390" name="Check Box 131" hidden="1">
          <a:extLst>
            <a:ext uri="{FF2B5EF4-FFF2-40B4-BE49-F238E27FC236}">
              <a16:creationId xmlns:a16="http://schemas.microsoft.com/office/drawing/2014/main" id="{65AAB846-5EC9-45C6-BEED-FA400FCF7435}"/>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6391" name="Check Box 28" hidden="1">
          <a:extLst>
            <a:ext uri="{FF2B5EF4-FFF2-40B4-BE49-F238E27FC236}">
              <a16:creationId xmlns:a16="http://schemas.microsoft.com/office/drawing/2014/main" id="{9CA94E27-B890-412F-9536-914532B025ED}"/>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6392" name="Check Box 28" hidden="1">
          <a:extLst>
            <a:ext uri="{FF2B5EF4-FFF2-40B4-BE49-F238E27FC236}">
              <a16:creationId xmlns:a16="http://schemas.microsoft.com/office/drawing/2014/main" id="{6A40EF5F-EEE5-445A-9F0E-E2AD92675C02}"/>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393" name="Check Box 37" hidden="1">
          <a:extLst>
            <a:ext uri="{FF2B5EF4-FFF2-40B4-BE49-F238E27FC236}">
              <a16:creationId xmlns:a16="http://schemas.microsoft.com/office/drawing/2014/main" id="{AA620D10-FA08-4129-AFCF-F12B41ACC39A}"/>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394" name="Check Box 38" hidden="1">
          <a:extLst>
            <a:ext uri="{FF2B5EF4-FFF2-40B4-BE49-F238E27FC236}">
              <a16:creationId xmlns:a16="http://schemas.microsoft.com/office/drawing/2014/main" id="{B9C26263-ADEC-4C80-8718-4D6876479391}"/>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6395" name="Check Box 28" hidden="1">
          <a:extLst>
            <a:ext uri="{FF2B5EF4-FFF2-40B4-BE49-F238E27FC236}">
              <a16:creationId xmlns:a16="http://schemas.microsoft.com/office/drawing/2014/main" id="{51723924-3C0D-479E-AA10-828D917E82BC}"/>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26396" name="Check Box 28" hidden="1">
          <a:extLst>
            <a:ext uri="{FF2B5EF4-FFF2-40B4-BE49-F238E27FC236}">
              <a16:creationId xmlns:a16="http://schemas.microsoft.com/office/drawing/2014/main" id="{3751E9A8-8690-4BA1-B93D-8BB118C3C8E9}"/>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588595</xdr:colOff>
      <xdr:row>63</xdr:row>
      <xdr:rowOff>283795</xdr:rowOff>
    </xdr:to>
    <xdr:sp macro="" textlink="" fLocksText="0">
      <xdr:nvSpPr>
        <xdr:cNvPr id="26397" name="Check Box 132" hidden="1">
          <a:extLst>
            <a:ext uri="{FF2B5EF4-FFF2-40B4-BE49-F238E27FC236}">
              <a16:creationId xmlns:a16="http://schemas.microsoft.com/office/drawing/2014/main" id="{7DFE4222-2535-4F59-93D0-501A0CA382B1}"/>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6398" name="Check Box 28" hidden="1">
          <a:extLst>
            <a:ext uri="{FF2B5EF4-FFF2-40B4-BE49-F238E27FC236}">
              <a16:creationId xmlns:a16="http://schemas.microsoft.com/office/drawing/2014/main" id="{7E7D1C6F-B269-42EC-88D2-DF6BF3425966}"/>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6399" name="Check Box 28" hidden="1">
          <a:extLst>
            <a:ext uri="{FF2B5EF4-FFF2-40B4-BE49-F238E27FC236}">
              <a16:creationId xmlns:a16="http://schemas.microsoft.com/office/drawing/2014/main" id="{68DA8E80-5FE5-4D2D-B356-4E7B23F9AC8A}"/>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6400" name="Check Box 36" hidden="1">
          <a:extLst>
            <a:ext uri="{FF2B5EF4-FFF2-40B4-BE49-F238E27FC236}">
              <a16:creationId xmlns:a16="http://schemas.microsoft.com/office/drawing/2014/main" id="{BDD1757D-F7AE-4B08-B5C0-6828F9EF817C}"/>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26401" name="Check Box 28" hidden="1">
          <a:extLst>
            <a:ext uri="{FF2B5EF4-FFF2-40B4-BE49-F238E27FC236}">
              <a16:creationId xmlns:a16="http://schemas.microsoft.com/office/drawing/2014/main" id="{3ADC0BBE-D58C-4C06-B71B-8FE22CEF17FD}"/>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588595</xdr:colOff>
      <xdr:row>63</xdr:row>
      <xdr:rowOff>283795</xdr:rowOff>
    </xdr:to>
    <xdr:sp macro="" textlink="" fLocksText="0">
      <xdr:nvSpPr>
        <xdr:cNvPr id="26402" name="Check Box 133" hidden="1">
          <a:extLst>
            <a:ext uri="{FF2B5EF4-FFF2-40B4-BE49-F238E27FC236}">
              <a16:creationId xmlns:a16="http://schemas.microsoft.com/office/drawing/2014/main" id="{5BF70086-1E73-45CF-AD84-97B9A84356A6}"/>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381000"/>
    <xdr:sp macro="" textlink="">
      <xdr:nvSpPr>
        <xdr:cNvPr id="26403" name="Check Box 28" hidden="1">
          <a:extLst>
            <a:ext uri="{FF2B5EF4-FFF2-40B4-BE49-F238E27FC236}">
              <a16:creationId xmlns:a16="http://schemas.microsoft.com/office/drawing/2014/main" id="{064F9D74-627C-465C-B07E-D2C4889ED019}"/>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588595</xdr:colOff>
      <xdr:row>63</xdr:row>
      <xdr:rowOff>283795</xdr:rowOff>
    </xdr:to>
    <xdr:sp macro="" textlink="" fLocksText="0">
      <xdr:nvSpPr>
        <xdr:cNvPr id="26404" name="Check Box 134" hidden="1">
          <a:extLst>
            <a:ext uri="{FF2B5EF4-FFF2-40B4-BE49-F238E27FC236}">
              <a16:creationId xmlns:a16="http://schemas.microsoft.com/office/drawing/2014/main" id="{9A5896A1-6007-4546-8395-DE7698F02F80}"/>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58</xdr:row>
      <xdr:rowOff>1371600</xdr:rowOff>
    </xdr:from>
    <xdr:ext cx="381000" cy="381000"/>
    <xdr:sp macro="" textlink="">
      <xdr:nvSpPr>
        <xdr:cNvPr id="26405" name="Check Box 28" hidden="1">
          <a:extLst>
            <a:ext uri="{FF2B5EF4-FFF2-40B4-BE49-F238E27FC236}">
              <a16:creationId xmlns:a16="http://schemas.microsoft.com/office/drawing/2014/main" id="{133242F8-D09C-4898-B0C8-C59187F81F11}"/>
            </a:ext>
          </a:extLst>
        </xdr:cNvPr>
        <xdr:cNvSpPr/>
      </xdr:nvSpPr>
      <xdr:spPr bwMode="auto">
        <a:xfrm>
          <a:off x="2000250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59</xdr:row>
      <xdr:rowOff>1371600</xdr:rowOff>
    </xdr:from>
    <xdr:ext cx="381000" cy="228600"/>
    <xdr:sp macro="" textlink="">
      <xdr:nvSpPr>
        <xdr:cNvPr id="26406" name="Check Box 36" hidden="1">
          <a:extLst>
            <a:ext uri="{FF2B5EF4-FFF2-40B4-BE49-F238E27FC236}">
              <a16:creationId xmlns:a16="http://schemas.microsoft.com/office/drawing/2014/main" id="{4F63FB30-9EF6-42DF-87C2-68B46EFA06E7}"/>
            </a:ext>
          </a:extLst>
        </xdr:cNvPr>
        <xdr:cNvSpPr/>
      </xdr:nvSpPr>
      <xdr:spPr bwMode="auto">
        <a:xfrm>
          <a:off x="2000250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26407" name="Check Box 37" hidden="1">
          <a:extLst>
            <a:ext uri="{FF2B5EF4-FFF2-40B4-BE49-F238E27FC236}">
              <a16:creationId xmlns:a16="http://schemas.microsoft.com/office/drawing/2014/main" id="{297FFE5F-F4E5-4A1A-9460-28DBEA7D8D03}"/>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26408" name="Check Box 38" hidden="1">
          <a:extLst>
            <a:ext uri="{FF2B5EF4-FFF2-40B4-BE49-F238E27FC236}">
              <a16:creationId xmlns:a16="http://schemas.microsoft.com/office/drawing/2014/main" id="{C7DEFD8D-DA53-41AF-9B63-EF622DEC3A9D}"/>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6409" name="Check Box 39" hidden="1">
          <a:extLst>
            <a:ext uri="{FF2B5EF4-FFF2-40B4-BE49-F238E27FC236}">
              <a16:creationId xmlns:a16="http://schemas.microsoft.com/office/drawing/2014/main" id="{8E97AC9A-C079-4853-8394-678100D140F8}"/>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6410" name="Check Box 40" hidden="1">
          <a:extLst>
            <a:ext uri="{FF2B5EF4-FFF2-40B4-BE49-F238E27FC236}">
              <a16:creationId xmlns:a16="http://schemas.microsoft.com/office/drawing/2014/main" id="{F19B0981-B2CC-417E-9FCA-FC6401C8EA7D}"/>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6411" name="Check Box 41" hidden="1">
          <a:extLst>
            <a:ext uri="{FF2B5EF4-FFF2-40B4-BE49-F238E27FC236}">
              <a16:creationId xmlns:a16="http://schemas.microsoft.com/office/drawing/2014/main" id="{3491E70F-C2B9-4DD4-A2B7-D251BA994800}"/>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412" name="Check Box 42" hidden="1">
          <a:extLst>
            <a:ext uri="{FF2B5EF4-FFF2-40B4-BE49-F238E27FC236}">
              <a16:creationId xmlns:a16="http://schemas.microsoft.com/office/drawing/2014/main" id="{883EAEDC-1A87-47E4-99B0-E18AC70D6885}"/>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413" name="Check Box 43" hidden="1">
          <a:extLst>
            <a:ext uri="{FF2B5EF4-FFF2-40B4-BE49-F238E27FC236}">
              <a16:creationId xmlns:a16="http://schemas.microsoft.com/office/drawing/2014/main" id="{5A353ABB-BB2A-4833-ACEE-99BCE98DE45E}"/>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414" name="Check Box 44" hidden="1">
          <a:extLst>
            <a:ext uri="{FF2B5EF4-FFF2-40B4-BE49-F238E27FC236}">
              <a16:creationId xmlns:a16="http://schemas.microsoft.com/office/drawing/2014/main" id="{A4F08999-FD23-4AA5-9127-59C744E147E8}"/>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415" name="Check Box 45" hidden="1">
          <a:extLst>
            <a:ext uri="{FF2B5EF4-FFF2-40B4-BE49-F238E27FC236}">
              <a16:creationId xmlns:a16="http://schemas.microsoft.com/office/drawing/2014/main" id="{BF1E1D66-A61A-4B78-BB4E-F377BD848866}"/>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6416" name="Check Box 46" hidden="1">
          <a:extLst>
            <a:ext uri="{FF2B5EF4-FFF2-40B4-BE49-F238E27FC236}">
              <a16:creationId xmlns:a16="http://schemas.microsoft.com/office/drawing/2014/main" id="{CCC8241F-65E1-442C-A3EF-F03DCFCE4658}"/>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6417" name="Check Box 47" hidden="1">
          <a:extLst>
            <a:ext uri="{FF2B5EF4-FFF2-40B4-BE49-F238E27FC236}">
              <a16:creationId xmlns:a16="http://schemas.microsoft.com/office/drawing/2014/main" id="{DCD85108-0455-4D01-A36B-214A25BF637D}"/>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6418" name="Check Box 48" hidden="1">
          <a:extLst>
            <a:ext uri="{FF2B5EF4-FFF2-40B4-BE49-F238E27FC236}">
              <a16:creationId xmlns:a16="http://schemas.microsoft.com/office/drawing/2014/main" id="{F84A170A-32F0-4834-BC41-C6F97AA7AED6}"/>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6419" name="Check Box 49" hidden="1">
          <a:extLst>
            <a:ext uri="{FF2B5EF4-FFF2-40B4-BE49-F238E27FC236}">
              <a16:creationId xmlns:a16="http://schemas.microsoft.com/office/drawing/2014/main" id="{EBFEEBDD-673E-441E-A8D7-13A1A8577D83}"/>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6420" name="Check Box 50" hidden="1">
          <a:extLst>
            <a:ext uri="{FF2B5EF4-FFF2-40B4-BE49-F238E27FC236}">
              <a16:creationId xmlns:a16="http://schemas.microsoft.com/office/drawing/2014/main" id="{8980C2C8-F5D7-42DC-B04C-D0AFFF4EBA21}"/>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6421" name="Check Box 51" hidden="1">
          <a:extLst>
            <a:ext uri="{FF2B5EF4-FFF2-40B4-BE49-F238E27FC236}">
              <a16:creationId xmlns:a16="http://schemas.microsoft.com/office/drawing/2014/main" id="{A3777DDC-C2BD-4C43-9EB5-CC9DE5922E20}"/>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6422" name="Check Box 52" hidden="1">
          <a:extLst>
            <a:ext uri="{FF2B5EF4-FFF2-40B4-BE49-F238E27FC236}">
              <a16:creationId xmlns:a16="http://schemas.microsoft.com/office/drawing/2014/main" id="{FFFD4DF0-66C5-43ED-B181-3E52E2C64E5F}"/>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6423" name="Check Box 53" hidden="1">
          <a:extLst>
            <a:ext uri="{FF2B5EF4-FFF2-40B4-BE49-F238E27FC236}">
              <a16:creationId xmlns:a16="http://schemas.microsoft.com/office/drawing/2014/main" id="{C2171D50-1A1E-40FA-B90E-A2285441D934}"/>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6424" name="Check Box 54" hidden="1">
          <a:extLst>
            <a:ext uri="{FF2B5EF4-FFF2-40B4-BE49-F238E27FC236}">
              <a16:creationId xmlns:a16="http://schemas.microsoft.com/office/drawing/2014/main" id="{D9D3F528-86FC-4A2C-A992-DFE90783F34A}"/>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6425" name="Check Box 55" hidden="1">
          <a:extLst>
            <a:ext uri="{FF2B5EF4-FFF2-40B4-BE49-F238E27FC236}">
              <a16:creationId xmlns:a16="http://schemas.microsoft.com/office/drawing/2014/main" id="{509EB114-0778-44CF-BB26-3351ACD85D60}"/>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6426" name="Check Box 56" hidden="1">
          <a:extLst>
            <a:ext uri="{FF2B5EF4-FFF2-40B4-BE49-F238E27FC236}">
              <a16:creationId xmlns:a16="http://schemas.microsoft.com/office/drawing/2014/main" id="{9C3132F3-A71E-4864-8215-CAC33AC244C4}"/>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6427" name="Check Box 57" hidden="1">
          <a:extLst>
            <a:ext uri="{FF2B5EF4-FFF2-40B4-BE49-F238E27FC236}">
              <a16:creationId xmlns:a16="http://schemas.microsoft.com/office/drawing/2014/main" id="{C0CBA2DF-3C5F-45BA-99E1-027A7E072A5A}"/>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6428" name="Check Box 58" hidden="1">
          <a:extLst>
            <a:ext uri="{FF2B5EF4-FFF2-40B4-BE49-F238E27FC236}">
              <a16:creationId xmlns:a16="http://schemas.microsoft.com/office/drawing/2014/main" id="{4EC69766-C981-40B2-89D6-032BFFD32505}"/>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6429" name="Check Box 59" hidden="1">
          <a:extLst>
            <a:ext uri="{FF2B5EF4-FFF2-40B4-BE49-F238E27FC236}">
              <a16:creationId xmlns:a16="http://schemas.microsoft.com/office/drawing/2014/main" id="{EF5098CC-2F29-4D91-A0A0-299D8BB1A917}"/>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6430" name="Check Box 60" hidden="1">
          <a:extLst>
            <a:ext uri="{FF2B5EF4-FFF2-40B4-BE49-F238E27FC236}">
              <a16:creationId xmlns:a16="http://schemas.microsoft.com/office/drawing/2014/main" id="{9CEE19F7-7C84-494B-8D5C-FF37AA40654D}"/>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6431" name="Check Box 61" hidden="1">
          <a:extLst>
            <a:ext uri="{FF2B5EF4-FFF2-40B4-BE49-F238E27FC236}">
              <a16:creationId xmlns:a16="http://schemas.microsoft.com/office/drawing/2014/main" id="{342F1E79-A435-4A7E-9EB0-85F6DED6DB60}"/>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6432" name="Check Box 62" hidden="1">
          <a:extLst>
            <a:ext uri="{FF2B5EF4-FFF2-40B4-BE49-F238E27FC236}">
              <a16:creationId xmlns:a16="http://schemas.microsoft.com/office/drawing/2014/main" id="{EFAEA500-C26D-43D0-AC09-FB2B0F7F2187}"/>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6433" name="Check Box 63" hidden="1">
          <a:extLst>
            <a:ext uri="{FF2B5EF4-FFF2-40B4-BE49-F238E27FC236}">
              <a16:creationId xmlns:a16="http://schemas.microsoft.com/office/drawing/2014/main" id="{64D8538F-3F8F-41FE-BD6D-469EE6A30ED7}"/>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34" name="Check Box 64" hidden="1">
          <a:extLst>
            <a:ext uri="{FF2B5EF4-FFF2-40B4-BE49-F238E27FC236}">
              <a16:creationId xmlns:a16="http://schemas.microsoft.com/office/drawing/2014/main" id="{75E28D4D-F0FD-4A2A-9C7D-5A6512A0C3A8}"/>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35" name="Check Box 65" hidden="1">
          <a:extLst>
            <a:ext uri="{FF2B5EF4-FFF2-40B4-BE49-F238E27FC236}">
              <a16:creationId xmlns:a16="http://schemas.microsoft.com/office/drawing/2014/main" id="{0760B576-29AA-493F-A892-5FEC0054FD39}"/>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36" name="Check Box 66" hidden="1">
          <a:extLst>
            <a:ext uri="{FF2B5EF4-FFF2-40B4-BE49-F238E27FC236}">
              <a16:creationId xmlns:a16="http://schemas.microsoft.com/office/drawing/2014/main" id="{90479285-B223-41D0-A27C-DEFFFA5BF276}"/>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37" name="Check Box 67" hidden="1">
          <a:extLst>
            <a:ext uri="{FF2B5EF4-FFF2-40B4-BE49-F238E27FC236}">
              <a16:creationId xmlns:a16="http://schemas.microsoft.com/office/drawing/2014/main" id="{47853340-4EB3-49F4-BFC2-32C339059B65}"/>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38" name="Check Box 68" hidden="1">
          <a:extLst>
            <a:ext uri="{FF2B5EF4-FFF2-40B4-BE49-F238E27FC236}">
              <a16:creationId xmlns:a16="http://schemas.microsoft.com/office/drawing/2014/main" id="{DF5BC614-268C-4638-9B2D-0226D2055502}"/>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39" name="Check Box 69" hidden="1">
          <a:extLst>
            <a:ext uri="{FF2B5EF4-FFF2-40B4-BE49-F238E27FC236}">
              <a16:creationId xmlns:a16="http://schemas.microsoft.com/office/drawing/2014/main" id="{498DBB2D-2880-4419-85FE-29569AC6B2F0}"/>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40" name="Check Box 70" hidden="1">
          <a:extLst>
            <a:ext uri="{FF2B5EF4-FFF2-40B4-BE49-F238E27FC236}">
              <a16:creationId xmlns:a16="http://schemas.microsoft.com/office/drawing/2014/main" id="{DD75C635-F245-4AFB-AA61-14B8347C181B}"/>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6441" name="Check Box 71" hidden="1">
          <a:extLst>
            <a:ext uri="{FF2B5EF4-FFF2-40B4-BE49-F238E27FC236}">
              <a16:creationId xmlns:a16="http://schemas.microsoft.com/office/drawing/2014/main" id="{FF9AE911-924F-49B0-98D4-C15822C9E8F2}"/>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2" name="Check Box 72" hidden="1">
          <a:extLst>
            <a:ext uri="{FF2B5EF4-FFF2-40B4-BE49-F238E27FC236}">
              <a16:creationId xmlns:a16="http://schemas.microsoft.com/office/drawing/2014/main" id="{EB07B6DA-39CF-43F9-B9EB-152C754262EE}"/>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3" name="Check Box 73" hidden="1">
          <a:extLst>
            <a:ext uri="{FF2B5EF4-FFF2-40B4-BE49-F238E27FC236}">
              <a16:creationId xmlns:a16="http://schemas.microsoft.com/office/drawing/2014/main" id="{BDA07A60-A9BC-49C7-AEAA-B1F86721FC67}"/>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4" name="Check Box 74" hidden="1">
          <a:extLst>
            <a:ext uri="{FF2B5EF4-FFF2-40B4-BE49-F238E27FC236}">
              <a16:creationId xmlns:a16="http://schemas.microsoft.com/office/drawing/2014/main" id="{D3B76741-8778-4924-82AD-2AC777E1C35D}"/>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5" name="Check Box 75" hidden="1">
          <a:extLst>
            <a:ext uri="{FF2B5EF4-FFF2-40B4-BE49-F238E27FC236}">
              <a16:creationId xmlns:a16="http://schemas.microsoft.com/office/drawing/2014/main" id="{D83A0EFB-CAD8-4C21-A89B-09822CD1BF40}"/>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6" name="Check Box 76" hidden="1">
          <a:extLst>
            <a:ext uri="{FF2B5EF4-FFF2-40B4-BE49-F238E27FC236}">
              <a16:creationId xmlns:a16="http://schemas.microsoft.com/office/drawing/2014/main" id="{328A2D92-452F-40DC-ADF3-BE1C6AFEABB5}"/>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7" name="Check Box 77" hidden="1">
          <a:extLst>
            <a:ext uri="{FF2B5EF4-FFF2-40B4-BE49-F238E27FC236}">
              <a16:creationId xmlns:a16="http://schemas.microsoft.com/office/drawing/2014/main" id="{6A629913-CACB-434E-955E-7E7A7250C985}"/>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8" name="Check Box 78" hidden="1">
          <a:extLst>
            <a:ext uri="{FF2B5EF4-FFF2-40B4-BE49-F238E27FC236}">
              <a16:creationId xmlns:a16="http://schemas.microsoft.com/office/drawing/2014/main" id="{340EAFAC-2C52-437A-AC12-E35C842D57D1}"/>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49" name="Check Box 79" hidden="1">
          <a:extLst>
            <a:ext uri="{FF2B5EF4-FFF2-40B4-BE49-F238E27FC236}">
              <a16:creationId xmlns:a16="http://schemas.microsoft.com/office/drawing/2014/main" id="{BDA8C5F7-991E-4198-B53A-B14B7A48D2FC}"/>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6450" name="Check Box 80" hidden="1">
          <a:extLst>
            <a:ext uri="{FF2B5EF4-FFF2-40B4-BE49-F238E27FC236}">
              <a16:creationId xmlns:a16="http://schemas.microsoft.com/office/drawing/2014/main" id="{054B54E0-DEBA-4C86-AC84-D3D038EABC31}"/>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1" name="Check Box 81" hidden="1">
          <a:extLst>
            <a:ext uri="{FF2B5EF4-FFF2-40B4-BE49-F238E27FC236}">
              <a16:creationId xmlns:a16="http://schemas.microsoft.com/office/drawing/2014/main" id="{52E3461C-6CEE-447E-93F7-C55EBECC0520}"/>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2" name="Check Box 82" hidden="1">
          <a:extLst>
            <a:ext uri="{FF2B5EF4-FFF2-40B4-BE49-F238E27FC236}">
              <a16:creationId xmlns:a16="http://schemas.microsoft.com/office/drawing/2014/main" id="{C8F4C528-25CD-483B-92A9-FC095B1FEB8A}"/>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3" name="Check Box 83" hidden="1">
          <a:extLst>
            <a:ext uri="{FF2B5EF4-FFF2-40B4-BE49-F238E27FC236}">
              <a16:creationId xmlns:a16="http://schemas.microsoft.com/office/drawing/2014/main" id="{861E25C1-8B48-4193-8F49-0D593A8DDAED}"/>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4" name="Check Box 84" hidden="1">
          <a:extLst>
            <a:ext uri="{FF2B5EF4-FFF2-40B4-BE49-F238E27FC236}">
              <a16:creationId xmlns:a16="http://schemas.microsoft.com/office/drawing/2014/main" id="{A7DD1B06-AAB6-40C7-89EB-885515C685C5}"/>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5" name="Check Box 85" hidden="1">
          <a:extLst>
            <a:ext uri="{FF2B5EF4-FFF2-40B4-BE49-F238E27FC236}">
              <a16:creationId xmlns:a16="http://schemas.microsoft.com/office/drawing/2014/main" id="{495B8DC8-1A02-4F92-8A56-1632060755AF}"/>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6" name="Check Box 86" hidden="1">
          <a:extLst>
            <a:ext uri="{FF2B5EF4-FFF2-40B4-BE49-F238E27FC236}">
              <a16:creationId xmlns:a16="http://schemas.microsoft.com/office/drawing/2014/main" id="{7F187C2D-C89F-4470-AFE9-D67651ACA146}"/>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7" name="Check Box 87" hidden="1">
          <a:extLst>
            <a:ext uri="{FF2B5EF4-FFF2-40B4-BE49-F238E27FC236}">
              <a16:creationId xmlns:a16="http://schemas.microsoft.com/office/drawing/2014/main" id="{8E9B1456-4147-4C3C-9F3A-4C2A217BF429}"/>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8" name="Check Box 88" hidden="1">
          <a:extLst>
            <a:ext uri="{FF2B5EF4-FFF2-40B4-BE49-F238E27FC236}">
              <a16:creationId xmlns:a16="http://schemas.microsoft.com/office/drawing/2014/main" id="{CE8EAA1B-1F53-4DE4-B14F-90B35BD145BC}"/>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59" name="Check Box 89" hidden="1">
          <a:extLst>
            <a:ext uri="{FF2B5EF4-FFF2-40B4-BE49-F238E27FC236}">
              <a16:creationId xmlns:a16="http://schemas.microsoft.com/office/drawing/2014/main" id="{1736A364-6166-442E-9154-4EEC996F0DE5}"/>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6460" name="Check Box 90" hidden="1">
          <a:extLst>
            <a:ext uri="{FF2B5EF4-FFF2-40B4-BE49-F238E27FC236}">
              <a16:creationId xmlns:a16="http://schemas.microsoft.com/office/drawing/2014/main" id="{1C467A29-BCA5-4F7C-B850-DD0BF94BE478}"/>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1" name="Check Box 91" hidden="1">
          <a:extLst>
            <a:ext uri="{FF2B5EF4-FFF2-40B4-BE49-F238E27FC236}">
              <a16:creationId xmlns:a16="http://schemas.microsoft.com/office/drawing/2014/main" id="{BB8F2C86-788A-401D-B735-73A6B8F10B16}"/>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2" name="Check Box 92" hidden="1">
          <a:extLst>
            <a:ext uri="{FF2B5EF4-FFF2-40B4-BE49-F238E27FC236}">
              <a16:creationId xmlns:a16="http://schemas.microsoft.com/office/drawing/2014/main" id="{27292187-C463-4538-BD02-B0F6A2B11E45}"/>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3" name="Check Box 93" hidden="1">
          <a:extLst>
            <a:ext uri="{FF2B5EF4-FFF2-40B4-BE49-F238E27FC236}">
              <a16:creationId xmlns:a16="http://schemas.microsoft.com/office/drawing/2014/main" id="{2A577CC9-7238-4A45-AF24-95F7CFF87DC4}"/>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4" name="Check Box 94" hidden="1">
          <a:extLst>
            <a:ext uri="{FF2B5EF4-FFF2-40B4-BE49-F238E27FC236}">
              <a16:creationId xmlns:a16="http://schemas.microsoft.com/office/drawing/2014/main" id="{319E5758-73EE-40E9-AD24-A860F66FF74B}"/>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5" name="Check Box 95" hidden="1">
          <a:extLst>
            <a:ext uri="{FF2B5EF4-FFF2-40B4-BE49-F238E27FC236}">
              <a16:creationId xmlns:a16="http://schemas.microsoft.com/office/drawing/2014/main" id="{6668D381-4E8A-453E-9166-5C131A432A7B}"/>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6" name="Check Box 96" hidden="1">
          <a:extLst>
            <a:ext uri="{FF2B5EF4-FFF2-40B4-BE49-F238E27FC236}">
              <a16:creationId xmlns:a16="http://schemas.microsoft.com/office/drawing/2014/main" id="{434CA8ED-4737-4BD2-8FDA-5C5344D3D695}"/>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7" name="Check Box 97" hidden="1">
          <a:extLst>
            <a:ext uri="{FF2B5EF4-FFF2-40B4-BE49-F238E27FC236}">
              <a16:creationId xmlns:a16="http://schemas.microsoft.com/office/drawing/2014/main" id="{77D06CB8-22C1-4922-8221-A0B90DC748A7}"/>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8" name="Check Box 98" hidden="1">
          <a:extLst>
            <a:ext uri="{FF2B5EF4-FFF2-40B4-BE49-F238E27FC236}">
              <a16:creationId xmlns:a16="http://schemas.microsoft.com/office/drawing/2014/main" id="{DEE52D3D-CBC4-46D2-97ED-44C7816D33DF}"/>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69" name="Check Box 99" hidden="1">
          <a:extLst>
            <a:ext uri="{FF2B5EF4-FFF2-40B4-BE49-F238E27FC236}">
              <a16:creationId xmlns:a16="http://schemas.microsoft.com/office/drawing/2014/main" id="{54764CA6-2AA7-4F38-8550-13CE87C9C39B}"/>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70" name="Check Box 100" hidden="1">
          <a:extLst>
            <a:ext uri="{FF2B5EF4-FFF2-40B4-BE49-F238E27FC236}">
              <a16:creationId xmlns:a16="http://schemas.microsoft.com/office/drawing/2014/main" id="{D563D923-2C94-4052-B50D-2263A00DA3C8}"/>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6471" name="Check Box 101" hidden="1">
          <a:extLst>
            <a:ext uri="{FF2B5EF4-FFF2-40B4-BE49-F238E27FC236}">
              <a16:creationId xmlns:a16="http://schemas.microsoft.com/office/drawing/2014/main" id="{9CA05488-7AA3-4FB3-AB2E-11507061FBE2}"/>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2" name="Check Box 102" hidden="1">
          <a:extLst>
            <a:ext uri="{FF2B5EF4-FFF2-40B4-BE49-F238E27FC236}">
              <a16:creationId xmlns:a16="http://schemas.microsoft.com/office/drawing/2014/main" id="{3B76A181-0BB6-49BF-A0C6-4BE459E8BA80}"/>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3" name="Check Box 103" hidden="1">
          <a:extLst>
            <a:ext uri="{FF2B5EF4-FFF2-40B4-BE49-F238E27FC236}">
              <a16:creationId xmlns:a16="http://schemas.microsoft.com/office/drawing/2014/main" id="{2F167BA2-0CC3-401A-8D03-528070B9D7A9}"/>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4" name="Check Box 104" hidden="1">
          <a:extLst>
            <a:ext uri="{FF2B5EF4-FFF2-40B4-BE49-F238E27FC236}">
              <a16:creationId xmlns:a16="http://schemas.microsoft.com/office/drawing/2014/main" id="{F50557C2-8F6A-48D6-B161-31B3D2181FA0}"/>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5" name="Check Box 105" hidden="1">
          <a:extLst>
            <a:ext uri="{FF2B5EF4-FFF2-40B4-BE49-F238E27FC236}">
              <a16:creationId xmlns:a16="http://schemas.microsoft.com/office/drawing/2014/main" id="{DD78E0E5-90FC-4FA0-9AB8-58B459E80DB5}"/>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6" name="Check Box 106" hidden="1">
          <a:extLst>
            <a:ext uri="{FF2B5EF4-FFF2-40B4-BE49-F238E27FC236}">
              <a16:creationId xmlns:a16="http://schemas.microsoft.com/office/drawing/2014/main" id="{4EDD146B-B937-456F-8D89-CDA49579EEA1}"/>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7" name="Check Box 107" hidden="1">
          <a:extLst>
            <a:ext uri="{FF2B5EF4-FFF2-40B4-BE49-F238E27FC236}">
              <a16:creationId xmlns:a16="http://schemas.microsoft.com/office/drawing/2014/main" id="{C1197C26-FC44-43BC-9699-415D43D6066D}"/>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8" name="Check Box 108" hidden="1">
          <a:extLst>
            <a:ext uri="{FF2B5EF4-FFF2-40B4-BE49-F238E27FC236}">
              <a16:creationId xmlns:a16="http://schemas.microsoft.com/office/drawing/2014/main" id="{598845B2-724F-4237-85DD-B8A493811D9B}"/>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79" name="Check Box 109" hidden="1">
          <a:extLst>
            <a:ext uri="{FF2B5EF4-FFF2-40B4-BE49-F238E27FC236}">
              <a16:creationId xmlns:a16="http://schemas.microsoft.com/office/drawing/2014/main" id="{0ADB2D94-90FA-43D9-AE06-39292737EA02}"/>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80" name="Check Box 110" hidden="1">
          <a:extLst>
            <a:ext uri="{FF2B5EF4-FFF2-40B4-BE49-F238E27FC236}">
              <a16:creationId xmlns:a16="http://schemas.microsoft.com/office/drawing/2014/main" id="{96DB14B2-4774-4EDD-9287-5FCD0840311E}"/>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81" name="Check Box 111" hidden="1">
          <a:extLst>
            <a:ext uri="{FF2B5EF4-FFF2-40B4-BE49-F238E27FC236}">
              <a16:creationId xmlns:a16="http://schemas.microsoft.com/office/drawing/2014/main" id="{111F0AC5-691A-4B53-9175-55D79F458B99}"/>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82" name="Check Box 112" hidden="1">
          <a:extLst>
            <a:ext uri="{FF2B5EF4-FFF2-40B4-BE49-F238E27FC236}">
              <a16:creationId xmlns:a16="http://schemas.microsoft.com/office/drawing/2014/main" id="{4E832178-FE3D-40BC-BB66-15F3D635B3BD}"/>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6483" name="Check Box 113" hidden="1">
          <a:extLst>
            <a:ext uri="{FF2B5EF4-FFF2-40B4-BE49-F238E27FC236}">
              <a16:creationId xmlns:a16="http://schemas.microsoft.com/office/drawing/2014/main" id="{C2DEB957-2258-49D0-8540-0EFF9594D017}"/>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84" name="Check Box 114" hidden="1">
          <a:extLst>
            <a:ext uri="{FF2B5EF4-FFF2-40B4-BE49-F238E27FC236}">
              <a16:creationId xmlns:a16="http://schemas.microsoft.com/office/drawing/2014/main" id="{CCFB06D7-EF6D-4126-8E09-A533ACA9C1EE}"/>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85" name="Check Box 115" hidden="1">
          <a:extLst>
            <a:ext uri="{FF2B5EF4-FFF2-40B4-BE49-F238E27FC236}">
              <a16:creationId xmlns:a16="http://schemas.microsoft.com/office/drawing/2014/main" id="{0D0D9376-2474-4C75-A5FC-6D26F69D8DD2}"/>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86" name="Check Box 116" hidden="1">
          <a:extLst>
            <a:ext uri="{FF2B5EF4-FFF2-40B4-BE49-F238E27FC236}">
              <a16:creationId xmlns:a16="http://schemas.microsoft.com/office/drawing/2014/main" id="{003F1F91-6D52-4ECC-82D0-E5DC3EEFD9E9}"/>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87" name="Check Box 117" hidden="1">
          <a:extLst>
            <a:ext uri="{FF2B5EF4-FFF2-40B4-BE49-F238E27FC236}">
              <a16:creationId xmlns:a16="http://schemas.microsoft.com/office/drawing/2014/main" id="{5EA8789B-B25A-4046-89DF-BD8911EF3BD2}"/>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88" name="Check Box 118" hidden="1">
          <a:extLst>
            <a:ext uri="{FF2B5EF4-FFF2-40B4-BE49-F238E27FC236}">
              <a16:creationId xmlns:a16="http://schemas.microsoft.com/office/drawing/2014/main" id="{AC16F204-8EF0-44BF-82D5-606668A18785}"/>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89" name="Check Box 119" hidden="1">
          <a:extLst>
            <a:ext uri="{FF2B5EF4-FFF2-40B4-BE49-F238E27FC236}">
              <a16:creationId xmlns:a16="http://schemas.microsoft.com/office/drawing/2014/main" id="{1273E799-DA84-4A76-979E-9A7F1A31799F}"/>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90" name="Check Box 120" hidden="1">
          <a:extLst>
            <a:ext uri="{FF2B5EF4-FFF2-40B4-BE49-F238E27FC236}">
              <a16:creationId xmlns:a16="http://schemas.microsoft.com/office/drawing/2014/main" id="{C15706F8-F8AC-4339-AA9E-7DBE8B114A65}"/>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91" name="Check Box 121" hidden="1">
          <a:extLst>
            <a:ext uri="{FF2B5EF4-FFF2-40B4-BE49-F238E27FC236}">
              <a16:creationId xmlns:a16="http://schemas.microsoft.com/office/drawing/2014/main" id="{9E39DC11-C09D-4E8A-97BC-34E5C7EB7A8C}"/>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92" name="Check Box 122" hidden="1">
          <a:extLst>
            <a:ext uri="{FF2B5EF4-FFF2-40B4-BE49-F238E27FC236}">
              <a16:creationId xmlns:a16="http://schemas.microsoft.com/office/drawing/2014/main" id="{6EAA0299-B819-423D-8E0D-6A74DF79CAED}"/>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93" name="Check Box 123" hidden="1">
          <a:extLst>
            <a:ext uri="{FF2B5EF4-FFF2-40B4-BE49-F238E27FC236}">
              <a16:creationId xmlns:a16="http://schemas.microsoft.com/office/drawing/2014/main" id="{24945646-E94C-4228-A12E-E280C12B280F}"/>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94" name="Check Box 124" hidden="1">
          <a:extLst>
            <a:ext uri="{FF2B5EF4-FFF2-40B4-BE49-F238E27FC236}">
              <a16:creationId xmlns:a16="http://schemas.microsoft.com/office/drawing/2014/main" id="{A57038A0-A11A-4D85-A21D-831060740B9A}"/>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95" name="Check Box 125" hidden="1">
          <a:extLst>
            <a:ext uri="{FF2B5EF4-FFF2-40B4-BE49-F238E27FC236}">
              <a16:creationId xmlns:a16="http://schemas.microsoft.com/office/drawing/2014/main" id="{BAF4A9BF-8CB8-4BC3-86DB-636F63005E8A}"/>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6496" name="Check Box 126" hidden="1">
          <a:extLst>
            <a:ext uri="{FF2B5EF4-FFF2-40B4-BE49-F238E27FC236}">
              <a16:creationId xmlns:a16="http://schemas.microsoft.com/office/drawing/2014/main" id="{28A7622D-10FE-4B52-9C0D-9FC9700B2A32}"/>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72</xdr:row>
      <xdr:rowOff>1371600</xdr:rowOff>
    </xdr:from>
    <xdr:ext cx="381000" cy="228600"/>
    <xdr:sp macro="" textlink="">
      <xdr:nvSpPr>
        <xdr:cNvPr id="26497" name="Check Box 127" hidden="1">
          <a:extLst>
            <a:ext uri="{FF2B5EF4-FFF2-40B4-BE49-F238E27FC236}">
              <a16:creationId xmlns:a16="http://schemas.microsoft.com/office/drawing/2014/main" id="{6FC47C3D-59FC-4432-BC32-761DFAC59F58}"/>
            </a:ext>
          </a:extLst>
        </xdr:cNvPr>
        <xdr:cNvSpPr/>
      </xdr:nvSpPr>
      <xdr:spPr bwMode="auto">
        <a:xfrm>
          <a:off x="2000250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59</xdr:row>
      <xdr:rowOff>19050</xdr:rowOff>
    </xdr:from>
    <xdr:to>
      <xdr:col>12</xdr:col>
      <xdr:colOff>588595</xdr:colOff>
      <xdr:row>59</xdr:row>
      <xdr:rowOff>283795</xdr:rowOff>
    </xdr:to>
    <xdr:sp macro="" textlink="" fLocksText="0">
      <xdr:nvSpPr>
        <xdr:cNvPr id="26498" name="Check Box 135" hidden="1">
          <a:extLst>
            <a:ext uri="{FF2B5EF4-FFF2-40B4-BE49-F238E27FC236}">
              <a16:creationId xmlns:a16="http://schemas.microsoft.com/office/drawing/2014/main" id="{8C348706-7E30-48D5-9A1D-8BCB045B1839}"/>
            </a:ext>
          </a:extLst>
        </xdr:cNvPr>
        <xdr:cNvSpPr>
          <a:spLocks noRot="1"/>
        </xdr:cNvSpPr>
      </xdr:nvSpPr>
      <xdr:spPr>
        <a:xfrm>
          <a:off x="1997392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26499" name="Check Box 28" hidden="1">
          <a:extLst>
            <a:ext uri="{FF2B5EF4-FFF2-40B4-BE49-F238E27FC236}">
              <a16:creationId xmlns:a16="http://schemas.microsoft.com/office/drawing/2014/main" id="{3BB4F2B7-1DC9-4CEC-B84A-B0422429A86D}"/>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60</xdr:row>
      <xdr:rowOff>19050</xdr:rowOff>
    </xdr:from>
    <xdr:to>
      <xdr:col>12</xdr:col>
      <xdr:colOff>588595</xdr:colOff>
      <xdr:row>60</xdr:row>
      <xdr:rowOff>283795</xdr:rowOff>
    </xdr:to>
    <xdr:sp macro="" textlink="" fLocksText="0">
      <xdr:nvSpPr>
        <xdr:cNvPr id="26500" name="Check Box 136" hidden="1">
          <a:extLst>
            <a:ext uri="{FF2B5EF4-FFF2-40B4-BE49-F238E27FC236}">
              <a16:creationId xmlns:a16="http://schemas.microsoft.com/office/drawing/2014/main" id="{E150A3EF-6668-44A0-AE21-C980FE971B0E}"/>
            </a:ext>
          </a:extLst>
        </xdr:cNvPr>
        <xdr:cNvSpPr>
          <a:spLocks noRot="1"/>
        </xdr:cNvSpPr>
      </xdr:nvSpPr>
      <xdr:spPr>
        <a:xfrm>
          <a:off x="199739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26501" name="Check Box 28" hidden="1">
          <a:extLst>
            <a:ext uri="{FF2B5EF4-FFF2-40B4-BE49-F238E27FC236}">
              <a16:creationId xmlns:a16="http://schemas.microsoft.com/office/drawing/2014/main" id="{3943A4F4-D2B6-44C4-A0C2-63D1FF3E31A5}"/>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588595</xdr:colOff>
      <xdr:row>61</xdr:row>
      <xdr:rowOff>283795</xdr:rowOff>
    </xdr:to>
    <xdr:sp macro="" textlink="" fLocksText="0">
      <xdr:nvSpPr>
        <xdr:cNvPr id="26502" name="Check Box 137" hidden="1">
          <a:extLst>
            <a:ext uri="{FF2B5EF4-FFF2-40B4-BE49-F238E27FC236}">
              <a16:creationId xmlns:a16="http://schemas.microsoft.com/office/drawing/2014/main" id="{993C3222-8CA1-4990-882F-8BE7634BFD91}"/>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6503" name="Check Box 28" hidden="1">
          <a:extLst>
            <a:ext uri="{FF2B5EF4-FFF2-40B4-BE49-F238E27FC236}">
              <a16:creationId xmlns:a16="http://schemas.microsoft.com/office/drawing/2014/main" id="{199BA7AA-1391-40E7-9526-F3DFD7C00CAF}"/>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588595</xdr:colOff>
      <xdr:row>62</xdr:row>
      <xdr:rowOff>250780</xdr:rowOff>
    </xdr:to>
    <xdr:sp macro="" textlink="" fLocksText="0">
      <xdr:nvSpPr>
        <xdr:cNvPr id="26504" name="Check Box 138" hidden="1">
          <a:extLst>
            <a:ext uri="{FF2B5EF4-FFF2-40B4-BE49-F238E27FC236}">
              <a16:creationId xmlns:a16="http://schemas.microsoft.com/office/drawing/2014/main" id="{EE69E177-A507-4F50-9598-8FE3920497CA}"/>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381000"/>
    <xdr:sp macro="" textlink="">
      <xdr:nvSpPr>
        <xdr:cNvPr id="26505" name="Check Box 28" hidden="1">
          <a:extLst>
            <a:ext uri="{FF2B5EF4-FFF2-40B4-BE49-F238E27FC236}">
              <a16:creationId xmlns:a16="http://schemas.microsoft.com/office/drawing/2014/main" id="{B70BB24A-B272-4F09-9970-ECBE50929A00}"/>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588595</xdr:colOff>
      <xdr:row>63</xdr:row>
      <xdr:rowOff>283795</xdr:rowOff>
    </xdr:to>
    <xdr:sp macro="" textlink="" fLocksText="0">
      <xdr:nvSpPr>
        <xdr:cNvPr id="26506" name="Check Box 139" hidden="1">
          <a:extLst>
            <a:ext uri="{FF2B5EF4-FFF2-40B4-BE49-F238E27FC236}">
              <a16:creationId xmlns:a16="http://schemas.microsoft.com/office/drawing/2014/main" id="{117D7668-AA66-44B4-90C3-9783C5EFA37D}"/>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63</xdr:row>
      <xdr:rowOff>1371600</xdr:rowOff>
    </xdr:from>
    <xdr:ext cx="381000" cy="381000"/>
    <xdr:sp macro="" textlink="">
      <xdr:nvSpPr>
        <xdr:cNvPr id="26507" name="Check Box 28" hidden="1">
          <a:extLst>
            <a:ext uri="{FF2B5EF4-FFF2-40B4-BE49-F238E27FC236}">
              <a16:creationId xmlns:a16="http://schemas.microsoft.com/office/drawing/2014/main" id="{12ABFBC6-8279-4F2F-BA00-4797FCCB3A9B}"/>
            </a:ext>
          </a:extLst>
        </xdr:cNvPr>
        <xdr:cNvSpPr/>
      </xdr:nvSpPr>
      <xdr:spPr bwMode="auto">
        <a:xfrm>
          <a:off x="2000250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64</xdr:row>
      <xdr:rowOff>19050</xdr:rowOff>
    </xdr:from>
    <xdr:to>
      <xdr:col>12</xdr:col>
      <xdr:colOff>588595</xdr:colOff>
      <xdr:row>64</xdr:row>
      <xdr:rowOff>283795</xdr:rowOff>
    </xdr:to>
    <xdr:sp macro="" textlink="" fLocksText="0">
      <xdr:nvSpPr>
        <xdr:cNvPr id="26508" name="Check Box 140" hidden="1">
          <a:extLst>
            <a:ext uri="{FF2B5EF4-FFF2-40B4-BE49-F238E27FC236}">
              <a16:creationId xmlns:a16="http://schemas.microsoft.com/office/drawing/2014/main" id="{56F34185-2A8F-4ECF-AE18-F531F2DDA979}"/>
            </a:ext>
          </a:extLst>
        </xdr:cNvPr>
        <xdr:cNvSpPr>
          <a:spLocks noRot="1"/>
        </xdr:cNvSpPr>
      </xdr:nvSpPr>
      <xdr:spPr>
        <a:xfrm>
          <a:off x="1997392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64</xdr:row>
      <xdr:rowOff>1371600</xdr:rowOff>
    </xdr:from>
    <xdr:ext cx="381000" cy="381000"/>
    <xdr:sp macro="" textlink="">
      <xdr:nvSpPr>
        <xdr:cNvPr id="26509" name="Check Box 28" hidden="1">
          <a:extLst>
            <a:ext uri="{FF2B5EF4-FFF2-40B4-BE49-F238E27FC236}">
              <a16:creationId xmlns:a16="http://schemas.microsoft.com/office/drawing/2014/main" id="{ADA75C5E-0560-46EE-AD23-E539097A088E}"/>
            </a:ext>
          </a:extLst>
        </xdr:cNvPr>
        <xdr:cNvSpPr/>
      </xdr:nvSpPr>
      <xdr:spPr bwMode="auto">
        <a:xfrm>
          <a:off x="2000250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65</xdr:row>
      <xdr:rowOff>19050</xdr:rowOff>
    </xdr:from>
    <xdr:to>
      <xdr:col>12</xdr:col>
      <xdr:colOff>588595</xdr:colOff>
      <xdr:row>65</xdr:row>
      <xdr:rowOff>283795</xdr:rowOff>
    </xdr:to>
    <xdr:sp macro="" textlink="" fLocksText="0">
      <xdr:nvSpPr>
        <xdr:cNvPr id="26510" name="Check Box 141" hidden="1">
          <a:extLst>
            <a:ext uri="{FF2B5EF4-FFF2-40B4-BE49-F238E27FC236}">
              <a16:creationId xmlns:a16="http://schemas.microsoft.com/office/drawing/2014/main" id="{3F14A7A5-321F-4A05-92EA-655543932662}"/>
            </a:ext>
          </a:extLst>
        </xdr:cNvPr>
        <xdr:cNvSpPr>
          <a:spLocks noRot="1"/>
        </xdr:cNvSpPr>
      </xdr:nvSpPr>
      <xdr:spPr>
        <a:xfrm>
          <a:off x="1997392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65</xdr:row>
      <xdr:rowOff>1371600</xdr:rowOff>
    </xdr:from>
    <xdr:ext cx="381000" cy="381000"/>
    <xdr:sp macro="" textlink="">
      <xdr:nvSpPr>
        <xdr:cNvPr id="26511" name="Check Box 28" hidden="1">
          <a:extLst>
            <a:ext uri="{FF2B5EF4-FFF2-40B4-BE49-F238E27FC236}">
              <a16:creationId xmlns:a16="http://schemas.microsoft.com/office/drawing/2014/main" id="{2A0157DA-187F-435F-834E-BC0071F93E48}"/>
            </a:ext>
          </a:extLst>
        </xdr:cNvPr>
        <xdr:cNvSpPr/>
      </xdr:nvSpPr>
      <xdr:spPr bwMode="auto">
        <a:xfrm>
          <a:off x="2000250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66</xdr:row>
      <xdr:rowOff>19050</xdr:rowOff>
    </xdr:from>
    <xdr:to>
      <xdr:col>12</xdr:col>
      <xdr:colOff>588595</xdr:colOff>
      <xdr:row>66</xdr:row>
      <xdr:rowOff>283795</xdr:rowOff>
    </xdr:to>
    <xdr:sp macro="" textlink="" fLocksText="0">
      <xdr:nvSpPr>
        <xdr:cNvPr id="26512" name="Check Box 142" hidden="1">
          <a:extLst>
            <a:ext uri="{FF2B5EF4-FFF2-40B4-BE49-F238E27FC236}">
              <a16:creationId xmlns:a16="http://schemas.microsoft.com/office/drawing/2014/main" id="{61C9C145-836A-4B9A-84FD-1CD7929B79C5}"/>
            </a:ext>
          </a:extLst>
        </xdr:cNvPr>
        <xdr:cNvSpPr>
          <a:spLocks noRot="1"/>
        </xdr:cNvSpPr>
      </xdr:nvSpPr>
      <xdr:spPr>
        <a:xfrm>
          <a:off x="1997392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66</xdr:row>
      <xdr:rowOff>1371600</xdr:rowOff>
    </xdr:from>
    <xdr:ext cx="381000" cy="381000"/>
    <xdr:sp macro="" textlink="">
      <xdr:nvSpPr>
        <xdr:cNvPr id="26513" name="Check Box 28" hidden="1">
          <a:extLst>
            <a:ext uri="{FF2B5EF4-FFF2-40B4-BE49-F238E27FC236}">
              <a16:creationId xmlns:a16="http://schemas.microsoft.com/office/drawing/2014/main" id="{FC5FA1E9-1228-42DF-8976-FE5C29F85CFA}"/>
            </a:ext>
          </a:extLst>
        </xdr:cNvPr>
        <xdr:cNvSpPr/>
      </xdr:nvSpPr>
      <xdr:spPr bwMode="auto">
        <a:xfrm>
          <a:off x="2000250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67</xdr:row>
      <xdr:rowOff>19050</xdr:rowOff>
    </xdr:from>
    <xdr:to>
      <xdr:col>12</xdr:col>
      <xdr:colOff>588595</xdr:colOff>
      <xdr:row>67</xdr:row>
      <xdr:rowOff>283795</xdr:rowOff>
    </xdr:to>
    <xdr:sp macro="" textlink="" fLocksText="0">
      <xdr:nvSpPr>
        <xdr:cNvPr id="26514" name="Check Box 143" hidden="1">
          <a:extLst>
            <a:ext uri="{FF2B5EF4-FFF2-40B4-BE49-F238E27FC236}">
              <a16:creationId xmlns:a16="http://schemas.microsoft.com/office/drawing/2014/main" id="{5D2650B6-CD5E-4F84-B0F5-039D7294B61D}"/>
            </a:ext>
          </a:extLst>
        </xdr:cNvPr>
        <xdr:cNvSpPr>
          <a:spLocks noRot="1"/>
        </xdr:cNvSpPr>
      </xdr:nvSpPr>
      <xdr:spPr>
        <a:xfrm>
          <a:off x="1997392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67</xdr:row>
      <xdr:rowOff>1371600</xdr:rowOff>
    </xdr:from>
    <xdr:ext cx="381000" cy="381000"/>
    <xdr:sp macro="" textlink="">
      <xdr:nvSpPr>
        <xdr:cNvPr id="26515" name="Check Box 28" hidden="1">
          <a:extLst>
            <a:ext uri="{FF2B5EF4-FFF2-40B4-BE49-F238E27FC236}">
              <a16:creationId xmlns:a16="http://schemas.microsoft.com/office/drawing/2014/main" id="{8A47436F-A16F-49D7-9186-7AFA8CABC101}"/>
            </a:ext>
          </a:extLst>
        </xdr:cNvPr>
        <xdr:cNvSpPr/>
      </xdr:nvSpPr>
      <xdr:spPr bwMode="auto">
        <a:xfrm>
          <a:off x="2000250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68</xdr:row>
      <xdr:rowOff>19050</xdr:rowOff>
    </xdr:from>
    <xdr:to>
      <xdr:col>12</xdr:col>
      <xdr:colOff>588595</xdr:colOff>
      <xdr:row>68</xdr:row>
      <xdr:rowOff>283795</xdr:rowOff>
    </xdr:to>
    <xdr:sp macro="" textlink="" fLocksText="0">
      <xdr:nvSpPr>
        <xdr:cNvPr id="26516" name="Check Box 144" hidden="1">
          <a:extLst>
            <a:ext uri="{FF2B5EF4-FFF2-40B4-BE49-F238E27FC236}">
              <a16:creationId xmlns:a16="http://schemas.microsoft.com/office/drawing/2014/main" id="{A0B1C568-017A-4EF3-999C-063831EDE3B0}"/>
            </a:ext>
          </a:extLst>
        </xdr:cNvPr>
        <xdr:cNvSpPr>
          <a:spLocks noRot="1"/>
        </xdr:cNvSpPr>
      </xdr:nvSpPr>
      <xdr:spPr>
        <a:xfrm>
          <a:off x="1997392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68</xdr:row>
      <xdr:rowOff>1371600</xdr:rowOff>
    </xdr:from>
    <xdr:ext cx="381000" cy="381000"/>
    <xdr:sp macro="" textlink="">
      <xdr:nvSpPr>
        <xdr:cNvPr id="26517" name="Check Box 28" hidden="1">
          <a:extLst>
            <a:ext uri="{FF2B5EF4-FFF2-40B4-BE49-F238E27FC236}">
              <a16:creationId xmlns:a16="http://schemas.microsoft.com/office/drawing/2014/main" id="{751C3E5D-1FED-4FDB-80CC-3982FB3B67B3}"/>
            </a:ext>
          </a:extLst>
        </xdr:cNvPr>
        <xdr:cNvSpPr/>
      </xdr:nvSpPr>
      <xdr:spPr bwMode="auto">
        <a:xfrm>
          <a:off x="2000250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69</xdr:row>
      <xdr:rowOff>19050</xdr:rowOff>
    </xdr:from>
    <xdr:to>
      <xdr:col>12</xdr:col>
      <xdr:colOff>588595</xdr:colOff>
      <xdr:row>69</xdr:row>
      <xdr:rowOff>283795</xdr:rowOff>
    </xdr:to>
    <xdr:sp macro="" textlink="" fLocksText="0">
      <xdr:nvSpPr>
        <xdr:cNvPr id="26518" name="Check Box 145" hidden="1">
          <a:extLst>
            <a:ext uri="{FF2B5EF4-FFF2-40B4-BE49-F238E27FC236}">
              <a16:creationId xmlns:a16="http://schemas.microsoft.com/office/drawing/2014/main" id="{4B3C4C75-8941-4A65-91F1-6329732CCE5B}"/>
            </a:ext>
          </a:extLst>
        </xdr:cNvPr>
        <xdr:cNvSpPr>
          <a:spLocks noRot="1"/>
        </xdr:cNvSpPr>
      </xdr:nvSpPr>
      <xdr:spPr>
        <a:xfrm>
          <a:off x="1997392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69</xdr:row>
      <xdr:rowOff>1371600</xdr:rowOff>
    </xdr:from>
    <xdr:ext cx="381000" cy="381000"/>
    <xdr:sp macro="" textlink="">
      <xdr:nvSpPr>
        <xdr:cNvPr id="26519" name="Check Box 28" hidden="1">
          <a:extLst>
            <a:ext uri="{FF2B5EF4-FFF2-40B4-BE49-F238E27FC236}">
              <a16:creationId xmlns:a16="http://schemas.microsoft.com/office/drawing/2014/main" id="{0124A45A-1CF5-42AA-B076-3515EB3CC761}"/>
            </a:ext>
          </a:extLst>
        </xdr:cNvPr>
        <xdr:cNvSpPr/>
      </xdr:nvSpPr>
      <xdr:spPr bwMode="auto">
        <a:xfrm>
          <a:off x="2000250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70</xdr:row>
      <xdr:rowOff>19050</xdr:rowOff>
    </xdr:from>
    <xdr:to>
      <xdr:col>12</xdr:col>
      <xdr:colOff>588595</xdr:colOff>
      <xdr:row>70</xdr:row>
      <xdr:rowOff>266700</xdr:rowOff>
    </xdr:to>
    <xdr:sp macro="" textlink="" fLocksText="0">
      <xdr:nvSpPr>
        <xdr:cNvPr id="26520" name="Check Box 146" hidden="1">
          <a:extLst>
            <a:ext uri="{FF2B5EF4-FFF2-40B4-BE49-F238E27FC236}">
              <a16:creationId xmlns:a16="http://schemas.microsoft.com/office/drawing/2014/main" id="{42D57894-E9EE-467F-971F-47863A3AC8DE}"/>
            </a:ext>
          </a:extLst>
        </xdr:cNvPr>
        <xdr:cNvSpPr>
          <a:spLocks noRot="1"/>
        </xdr:cNvSpPr>
      </xdr:nvSpPr>
      <xdr:spPr>
        <a:xfrm>
          <a:off x="1997392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70</xdr:row>
      <xdr:rowOff>1371600</xdr:rowOff>
    </xdr:from>
    <xdr:ext cx="381000" cy="381000"/>
    <xdr:sp macro="" textlink="">
      <xdr:nvSpPr>
        <xdr:cNvPr id="26521" name="Check Box 28" hidden="1">
          <a:extLst>
            <a:ext uri="{FF2B5EF4-FFF2-40B4-BE49-F238E27FC236}">
              <a16:creationId xmlns:a16="http://schemas.microsoft.com/office/drawing/2014/main" id="{629EA92F-442D-4995-810E-1A1A8FB5AC9C}"/>
            </a:ext>
          </a:extLst>
        </xdr:cNvPr>
        <xdr:cNvSpPr/>
      </xdr:nvSpPr>
      <xdr:spPr bwMode="auto">
        <a:xfrm>
          <a:off x="2000250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71</xdr:row>
      <xdr:rowOff>19050</xdr:rowOff>
    </xdr:from>
    <xdr:to>
      <xdr:col>12</xdr:col>
      <xdr:colOff>588595</xdr:colOff>
      <xdr:row>71</xdr:row>
      <xdr:rowOff>266700</xdr:rowOff>
    </xdr:to>
    <xdr:sp macro="" textlink="" fLocksText="0">
      <xdr:nvSpPr>
        <xdr:cNvPr id="26522" name="Check Box 147" hidden="1">
          <a:extLst>
            <a:ext uri="{FF2B5EF4-FFF2-40B4-BE49-F238E27FC236}">
              <a16:creationId xmlns:a16="http://schemas.microsoft.com/office/drawing/2014/main" id="{68048369-128C-4131-AEA9-75F5B11ED08E}"/>
            </a:ext>
          </a:extLst>
        </xdr:cNvPr>
        <xdr:cNvSpPr>
          <a:spLocks noRot="1"/>
        </xdr:cNvSpPr>
      </xdr:nvSpPr>
      <xdr:spPr>
        <a:xfrm>
          <a:off x="1997392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71</xdr:row>
      <xdr:rowOff>1371600</xdr:rowOff>
    </xdr:from>
    <xdr:ext cx="381000" cy="381000"/>
    <xdr:sp macro="" textlink="">
      <xdr:nvSpPr>
        <xdr:cNvPr id="26523" name="Check Box 28" hidden="1">
          <a:extLst>
            <a:ext uri="{FF2B5EF4-FFF2-40B4-BE49-F238E27FC236}">
              <a16:creationId xmlns:a16="http://schemas.microsoft.com/office/drawing/2014/main" id="{3CCC1426-418F-4704-80D7-2907AC965E01}"/>
            </a:ext>
          </a:extLst>
        </xdr:cNvPr>
        <xdr:cNvSpPr/>
      </xdr:nvSpPr>
      <xdr:spPr bwMode="auto">
        <a:xfrm>
          <a:off x="2000250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72</xdr:row>
      <xdr:rowOff>19050</xdr:rowOff>
    </xdr:from>
    <xdr:to>
      <xdr:col>12</xdr:col>
      <xdr:colOff>588595</xdr:colOff>
      <xdr:row>72</xdr:row>
      <xdr:rowOff>283795</xdr:rowOff>
    </xdr:to>
    <xdr:sp macro="" textlink="" fLocksText="0">
      <xdr:nvSpPr>
        <xdr:cNvPr id="26524" name="Check Box 148" hidden="1">
          <a:extLst>
            <a:ext uri="{FF2B5EF4-FFF2-40B4-BE49-F238E27FC236}">
              <a16:creationId xmlns:a16="http://schemas.microsoft.com/office/drawing/2014/main" id="{BCA792D0-02A7-41BA-9F26-07766E0410D6}"/>
            </a:ext>
          </a:extLst>
        </xdr:cNvPr>
        <xdr:cNvSpPr>
          <a:spLocks noRot="1"/>
        </xdr:cNvSpPr>
      </xdr:nvSpPr>
      <xdr:spPr>
        <a:xfrm>
          <a:off x="1997392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12</xdr:col>
      <xdr:colOff>323850</xdr:colOff>
      <xdr:row>73</xdr:row>
      <xdr:rowOff>19050</xdr:rowOff>
    </xdr:from>
    <xdr:to>
      <xdr:col>12</xdr:col>
      <xdr:colOff>588595</xdr:colOff>
      <xdr:row>73</xdr:row>
      <xdr:rowOff>288880</xdr:rowOff>
    </xdr:to>
    <xdr:sp macro="" textlink="" fLocksText="0">
      <xdr:nvSpPr>
        <xdr:cNvPr id="26525" name="Check Box 149" hidden="1">
          <a:extLst>
            <a:ext uri="{FF2B5EF4-FFF2-40B4-BE49-F238E27FC236}">
              <a16:creationId xmlns:a16="http://schemas.microsoft.com/office/drawing/2014/main" id="{0ABEF9DA-913E-49F0-952B-491C1916E869}"/>
            </a:ext>
          </a:extLst>
        </xdr:cNvPr>
        <xdr:cNvSpPr>
          <a:spLocks noRot="1"/>
        </xdr:cNvSpPr>
      </xdr:nvSpPr>
      <xdr:spPr>
        <a:xfrm>
          <a:off x="19973925" y="35032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26526" name="Check Box 28" hidden="1">
          <a:extLst>
            <a:ext uri="{FF2B5EF4-FFF2-40B4-BE49-F238E27FC236}">
              <a16:creationId xmlns:a16="http://schemas.microsoft.com/office/drawing/2014/main" id="{86ABC0FF-00D5-4456-9E2E-03A48287D45D}"/>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60</xdr:row>
      <xdr:rowOff>19050</xdr:rowOff>
    </xdr:from>
    <xdr:to>
      <xdr:col>12</xdr:col>
      <xdr:colOff>588595</xdr:colOff>
      <xdr:row>60</xdr:row>
      <xdr:rowOff>283795</xdr:rowOff>
    </xdr:to>
    <xdr:sp macro="" textlink="" fLocksText="0">
      <xdr:nvSpPr>
        <xdr:cNvPr id="26527" name="Check Box 150" hidden="1">
          <a:extLst>
            <a:ext uri="{FF2B5EF4-FFF2-40B4-BE49-F238E27FC236}">
              <a16:creationId xmlns:a16="http://schemas.microsoft.com/office/drawing/2014/main" id="{8BBD7D36-DAE7-4B07-858C-5C4EC9300924}"/>
            </a:ext>
          </a:extLst>
        </xdr:cNvPr>
        <xdr:cNvSpPr>
          <a:spLocks noRot="1"/>
        </xdr:cNvSpPr>
      </xdr:nvSpPr>
      <xdr:spPr>
        <a:xfrm>
          <a:off x="199739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26528" name="Check Box 28" hidden="1">
          <a:extLst>
            <a:ext uri="{FF2B5EF4-FFF2-40B4-BE49-F238E27FC236}">
              <a16:creationId xmlns:a16="http://schemas.microsoft.com/office/drawing/2014/main" id="{3CBA5198-7829-4064-986A-6CFE71648D73}"/>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26529" name="Check Box 36" hidden="1">
          <a:extLst>
            <a:ext uri="{FF2B5EF4-FFF2-40B4-BE49-F238E27FC236}">
              <a16:creationId xmlns:a16="http://schemas.microsoft.com/office/drawing/2014/main" id="{EF01B182-5D8F-4E84-8B8F-B59F5B80E591}"/>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26530" name="Check Box 28" hidden="1">
          <a:extLst>
            <a:ext uri="{FF2B5EF4-FFF2-40B4-BE49-F238E27FC236}">
              <a16:creationId xmlns:a16="http://schemas.microsoft.com/office/drawing/2014/main" id="{FF8A6F61-A195-4B9E-9834-B635EA7C5B45}"/>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588595</xdr:colOff>
      <xdr:row>61</xdr:row>
      <xdr:rowOff>283795</xdr:rowOff>
    </xdr:to>
    <xdr:sp macro="" textlink="" fLocksText="0">
      <xdr:nvSpPr>
        <xdr:cNvPr id="26531" name="Check Box 151" hidden="1">
          <a:extLst>
            <a:ext uri="{FF2B5EF4-FFF2-40B4-BE49-F238E27FC236}">
              <a16:creationId xmlns:a16="http://schemas.microsoft.com/office/drawing/2014/main" id="{852F614D-0849-4A0D-AF2B-A5188032934B}"/>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26532" name="Check Box 28" hidden="1">
          <a:extLst>
            <a:ext uri="{FF2B5EF4-FFF2-40B4-BE49-F238E27FC236}">
              <a16:creationId xmlns:a16="http://schemas.microsoft.com/office/drawing/2014/main" id="{DF216C97-8773-4C8E-AE1A-9F9AE5AED5D5}"/>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588595</xdr:colOff>
      <xdr:row>61</xdr:row>
      <xdr:rowOff>283795</xdr:rowOff>
    </xdr:to>
    <xdr:sp macro="" textlink="" fLocksText="0">
      <xdr:nvSpPr>
        <xdr:cNvPr id="26533" name="Check Box 152" hidden="1">
          <a:extLst>
            <a:ext uri="{FF2B5EF4-FFF2-40B4-BE49-F238E27FC236}">
              <a16:creationId xmlns:a16="http://schemas.microsoft.com/office/drawing/2014/main" id="{608E6D55-B0B3-4BE5-9DB7-843482E27517}"/>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228600"/>
    <xdr:sp macro="" textlink="">
      <xdr:nvSpPr>
        <xdr:cNvPr id="26534" name="Check Box 37" hidden="1">
          <a:extLst>
            <a:ext uri="{FF2B5EF4-FFF2-40B4-BE49-F238E27FC236}">
              <a16:creationId xmlns:a16="http://schemas.microsoft.com/office/drawing/2014/main" id="{2780B192-1387-4EF1-BFD5-263CA05A49B7}"/>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6535" name="Check Box 38" hidden="1">
          <a:extLst>
            <a:ext uri="{FF2B5EF4-FFF2-40B4-BE49-F238E27FC236}">
              <a16:creationId xmlns:a16="http://schemas.microsoft.com/office/drawing/2014/main" id="{4C5B774C-5E28-45FD-8C7D-276947D0DB0E}"/>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26536" name="Check Box 28" hidden="1">
          <a:extLst>
            <a:ext uri="{FF2B5EF4-FFF2-40B4-BE49-F238E27FC236}">
              <a16:creationId xmlns:a16="http://schemas.microsoft.com/office/drawing/2014/main" id="{A130471B-85D7-4F3D-B476-5625D6899746}"/>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6537" name="Check Box 28" hidden="1">
          <a:extLst>
            <a:ext uri="{FF2B5EF4-FFF2-40B4-BE49-F238E27FC236}">
              <a16:creationId xmlns:a16="http://schemas.microsoft.com/office/drawing/2014/main" id="{0A3418A1-EF19-4A0B-B717-1E3BB695D61C}"/>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588595</xdr:colOff>
      <xdr:row>62</xdr:row>
      <xdr:rowOff>250780</xdr:rowOff>
    </xdr:to>
    <xdr:sp macro="" textlink="" fLocksText="0">
      <xdr:nvSpPr>
        <xdr:cNvPr id="26538" name="Check Box 153" hidden="1">
          <a:extLst>
            <a:ext uri="{FF2B5EF4-FFF2-40B4-BE49-F238E27FC236}">
              <a16:creationId xmlns:a16="http://schemas.microsoft.com/office/drawing/2014/main" id="{828E150E-614F-475E-A23E-75E7710E04A8}"/>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26539" name="Check Box 28" hidden="1">
          <a:extLst>
            <a:ext uri="{FF2B5EF4-FFF2-40B4-BE49-F238E27FC236}">
              <a16:creationId xmlns:a16="http://schemas.microsoft.com/office/drawing/2014/main" id="{A30BCF64-1CB6-439A-872B-B8A77D871CFC}"/>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26540" name="Check Box 28" hidden="1">
          <a:extLst>
            <a:ext uri="{FF2B5EF4-FFF2-40B4-BE49-F238E27FC236}">
              <a16:creationId xmlns:a16="http://schemas.microsoft.com/office/drawing/2014/main" id="{6C109106-8906-4E4F-B000-077DAEF271D8}"/>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6541" name="Check Box 36" hidden="1">
          <a:extLst>
            <a:ext uri="{FF2B5EF4-FFF2-40B4-BE49-F238E27FC236}">
              <a16:creationId xmlns:a16="http://schemas.microsoft.com/office/drawing/2014/main" id="{6FBF8330-94C8-4CEF-9CDD-E34949AAD025}"/>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6542" name="Check Box 28" hidden="1">
          <a:extLst>
            <a:ext uri="{FF2B5EF4-FFF2-40B4-BE49-F238E27FC236}">
              <a16:creationId xmlns:a16="http://schemas.microsoft.com/office/drawing/2014/main" id="{EE8ECD8D-5A10-46BB-B55A-403D54D58E1A}"/>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588595</xdr:colOff>
      <xdr:row>62</xdr:row>
      <xdr:rowOff>250780</xdr:rowOff>
    </xdr:to>
    <xdr:sp macro="" textlink="" fLocksText="0">
      <xdr:nvSpPr>
        <xdr:cNvPr id="26543" name="Check Box 154" hidden="1">
          <a:extLst>
            <a:ext uri="{FF2B5EF4-FFF2-40B4-BE49-F238E27FC236}">
              <a16:creationId xmlns:a16="http://schemas.microsoft.com/office/drawing/2014/main" id="{D831D662-C0A3-4905-B4B8-BC6C4E7E6EF3}"/>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6544" name="Check Box 28" hidden="1">
          <a:extLst>
            <a:ext uri="{FF2B5EF4-FFF2-40B4-BE49-F238E27FC236}">
              <a16:creationId xmlns:a16="http://schemas.microsoft.com/office/drawing/2014/main" id="{2270B39D-B2C2-4A79-B7B9-167FDAA19930}"/>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588595</xdr:colOff>
      <xdr:row>62</xdr:row>
      <xdr:rowOff>250780</xdr:rowOff>
    </xdr:to>
    <xdr:sp macro="" textlink="" fLocksText="0">
      <xdr:nvSpPr>
        <xdr:cNvPr id="26545" name="Check Box 155" hidden="1">
          <a:extLst>
            <a:ext uri="{FF2B5EF4-FFF2-40B4-BE49-F238E27FC236}">
              <a16:creationId xmlns:a16="http://schemas.microsoft.com/office/drawing/2014/main" id="{81D3C574-384A-445B-B302-E3CF70B23BCB}"/>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228600"/>
    <xdr:sp macro="" textlink="">
      <xdr:nvSpPr>
        <xdr:cNvPr id="26546" name="Check Box 39" hidden="1">
          <a:extLst>
            <a:ext uri="{FF2B5EF4-FFF2-40B4-BE49-F238E27FC236}">
              <a16:creationId xmlns:a16="http://schemas.microsoft.com/office/drawing/2014/main" id="{45CCD09B-BE1A-412B-AB11-D181D3F748C3}"/>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547" name="Check Box 40" hidden="1">
          <a:extLst>
            <a:ext uri="{FF2B5EF4-FFF2-40B4-BE49-F238E27FC236}">
              <a16:creationId xmlns:a16="http://schemas.microsoft.com/office/drawing/2014/main" id="{7BA2F0D5-129A-4281-949C-7B210927706F}"/>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548" name="Check Box 41" hidden="1">
          <a:extLst>
            <a:ext uri="{FF2B5EF4-FFF2-40B4-BE49-F238E27FC236}">
              <a16:creationId xmlns:a16="http://schemas.microsoft.com/office/drawing/2014/main" id="{810CA0D1-0C6D-4BCC-A1FA-82F73C04725A}"/>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6549" name="Check Box 28" hidden="1">
          <a:extLst>
            <a:ext uri="{FF2B5EF4-FFF2-40B4-BE49-F238E27FC236}">
              <a16:creationId xmlns:a16="http://schemas.microsoft.com/office/drawing/2014/main" id="{D3CE731C-FE3C-45E2-ACE4-BD4313B77AE4}"/>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26550" name="Check Box 28" hidden="1">
          <a:extLst>
            <a:ext uri="{FF2B5EF4-FFF2-40B4-BE49-F238E27FC236}">
              <a16:creationId xmlns:a16="http://schemas.microsoft.com/office/drawing/2014/main" id="{37671072-04DA-456B-8312-6D384200849D}"/>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588595</xdr:colOff>
      <xdr:row>63</xdr:row>
      <xdr:rowOff>283795</xdr:rowOff>
    </xdr:to>
    <xdr:sp macro="" textlink="" fLocksText="0">
      <xdr:nvSpPr>
        <xdr:cNvPr id="26551" name="Check Box 156" hidden="1">
          <a:extLst>
            <a:ext uri="{FF2B5EF4-FFF2-40B4-BE49-F238E27FC236}">
              <a16:creationId xmlns:a16="http://schemas.microsoft.com/office/drawing/2014/main" id="{7EF3E267-996F-4872-BA8E-160DD0F178D5}"/>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6552" name="Check Box 28" hidden="1">
          <a:extLst>
            <a:ext uri="{FF2B5EF4-FFF2-40B4-BE49-F238E27FC236}">
              <a16:creationId xmlns:a16="http://schemas.microsoft.com/office/drawing/2014/main" id="{316613AB-16D0-4415-B7F2-98D3B7E8DBFB}"/>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6553" name="Check Box 28" hidden="1">
          <a:extLst>
            <a:ext uri="{FF2B5EF4-FFF2-40B4-BE49-F238E27FC236}">
              <a16:creationId xmlns:a16="http://schemas.microsoft.com/office/drawing/2014/main" id="{2FC9272D-8E36-4EBD-AAFD-55447EF4A134}"/>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554" name="Check Box 37" hidden="1">
          <a:extLst>
            <a:ext uri="{FF2B5EF4-FFF2-40B4-BE49-F238E27FC236}">
              <a16:creationId xmlns:a16="http://schemas.microsoft.com/office/drawing/2014/main" id="{884EE8B8-0DAB-4B1D-88E6-274CBF73EBD4}"/>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555" name="Check Box 38" hidden="1">
          <a:extLst>
            <a:ext uri="{FF2B5EF4-FFF2-40B4-BE49-F238E27FC236}">
              <a16:creationId xmlns:a16="http://schemas.microsoft.com/office/drawing/2014/main" id="{A7A5A79B-FA55-4D84-ABDC-888F5464A7FC}"/>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6556" name="Check Box 28" hidden="1">
          <a:extLst>
            <a:ext uri="{FF2B5EF4-FFF2-40B4-BE49-F238E27FC236}">
              <a16:creationId xmlns:a16="http://schemas.microsoft.com/office/drawing/2014/main" id="{1B1B66E8-8DB6-48E7-A13F-375E33B822E4}"/>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26557" name="Check Box 28" hidden="1">
          <a:extLst>
            <a:ext uri="{FF2B5EF4-FFF2-40B4-BE49-F238E27FC236}">
              <a16:creationId xmlns:a16="http://schemas.microsoft.com/office/drawing/2014/main" id="{A01411EE-F123-4057-862F-31CC6DA236F7}"/>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588595</xdr:colOff>
      <xdr:row>63</xdr:row>
      <xdr:rowOff>283795</xdr:rowOff>
    </xdr:to>
    <xdr:sp macro="" textlink="" fLocksText="0">
      <xdr:nvSpPr>
        <xdr:cNvPr id="26558" name="Check Box 157" hidden="1">
          <a:extLst>
            <a:ext uri="{FF2B5EF4-FFF2-40B4-BE49-F238E27FC236}">
              <a16:creationId xmlns:a16="http://schemas.microsoft.com/office/drawing/2014/main" id="{4A2EF343-8531-45BE-9E04-6F2E4C636C49}"/>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6559" name="Check Box 28" hidden="1">
          <a:extLst>
            <a:ext uri="{FF2B5EF4-FFF2-40B4-BE49-F238E27FC236}">
              <a16:creationId xmlns:a16="http://schemas.microsoft.com/office/drawing/2014/main" id="{33CC6DF5-D990-4C48-BBDF-F7E0CA7BD440}"/>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6560" name="Check Box 28" hidden="1">
          <a:extLst>
            <a:ext uri="{FF2B5EF4-FFF2-40B4-BE49-F238E27FC236}">
              <a16:creationId xmlns:a16="http://schemas.microsoft.com/office/drawing/2014/main" id="{EB8DCCA0-D7E8-427C-978C-E2C6650AFFD6}"/>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6561" name="Check Box 36" hidden="1">
          <a:extLst>
            <a:ext uri="{FF2B5EF4-FFF2-40B4-BE49-F238E27FC236}">
              <a16:creationId xmlns:a16="http://schemas.microsoft.com/office/drawing/2014/main" id="{42336A7F-2628-40CA-9545-4AF62B34204C}"/>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26562" name="Check Box 28" hidden="1">
          <a:extLst>
            <a:ext uri="{FF2B5EF4-FFF2-40B4-BE49-F238E27FC236}">
              <a16:creationId xmlns:a16="http://schemas.microsoft.com/office/drawing/2014/main" id="{6171F206-6A1D-4D41-8C8E-73320996B5D4}"/>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328613</xdr:colOff>
      <xdr:row>63</xdr:row>
      <xdr:rowOff>23813</xdr:rowOff>
    </xdr:from>
    <xdr:to>
      <xdr:col>12</xdr:col>
      <xdr:colOff>591885</xdr:colOff>
      <xdr:row>63</xdr:row>
      <xdr:rowOff>287085</xdr:rowOff>
    </xdr:to>
    <xdr:sp macro="" textlink="">
      <xdr:nvSpPr>
        <xdr:cNvPr id="26563" name="Check Box 180" hidden="1">
          <a:extLst>
            <a:ext uri="{FF2B5EF4-FFF2-40B4-BE49-F238E27FC236}">
              <a16:creationId xmlns:a16="http://schemas.microsoft.com/office/drawing/2014/main" id="{647D894E-8D82-4EB8-AFCF-96F8944745E3}"/>
            </a:ext>
          </a:extLst>
        </xdr:cNvPr>
        <xdr:cNvSpPr>
          <a:spLocks noRot="1"/>
        </xdr:cNvSpPr>
      </xdr:nvSpPr>
      <xdr:spPr>
        <a:xfrm>
          <a:off x="19983450" y="28184475"/>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381000"/>
    <xdr:sp macro="" textlink="">
      <xdr:nvSpPr>
        <xdr:cNvPr id="26564" name="Check Box 28" hidden="1">
          <a:extLst>
            <a:ext uri="{FF2B5EF4-FFF2-40B4-BE49-F238E27FC236}">
              <a16:creationId xmlns:a16="http://schemas.microsoft.com/office/drawing/2014/main" id="{36498906-C0BE-49FE-B803-4688E27AE137}"/>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588595</xdr:colOff>
      <xdr:row>63</xdr:row>
      <xdr:rowOff>283795</xdr:rowOff>
    </xdr:to>
    <xdr:sp macro="" textlink="" fLocksText="0">
      <xdr:nvSpPr>
        <xdr:cNvPr id="26565" name="Check Box 159" hidden="1">
          <a:extLst>
            <a:ext uri="{FF2B5EF4-FFF2-40B4-BE49-F238E27FC236}">
              <a16:creationId xmlns:a16="http://schemas.microsoft.com/office/drawing/2014/main" id="{98730186-D96F-490D-8542-ED2E2E9D4FC1}"/>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58</xdr:row>
      <xdr:rowOff>1371600</xdr:rowOff>
    </xdr:from>
    <xdr:ext cx="381000" cy="381000"/>
    <xdr:sp macro="" textlink="">
      <xdr:nvSpPr>
        <xdr:cNvPr id="26566" name="Check Box 28" hidden="1">
          <a:extLst>
            <a:ext uri="{FF2B5EF4-FFF2-40B4-BE49-F238E27FC236}">
              <a16:creationId xmlns:a16="http://schemas.microsoft.com/office/drawing/2014/main" id="{93F7FF78-AC24-415B-A541-D2F55B64628D}"/>
            </a:ext>
          </a:extLst>
        </xdr:cNvPr>
        <xdr:cNvSpPr/>
      </xdr:nvSpPr>
      <xdr:spPr bwMode="auto">
        <a:xfrm>
          <a:off x="2085975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59</xdr:row>
      <xdr:rowOff>1371600</xdr:rowOff>
    </xdr:from>
    <xdr:ext cx="381000" cy="228600"/>
    <xdr:sp macro="" textlink="">
      <xdr:nvSpPr>
        <xdr:cNvPr id="26567" name="Check Box 36" hidden="1">
          <a:extLst>
            <a:ext uri="{FF2B5EF4-FFF2-40B4-BE49-F238E27FC236}">
              <a16:creationId xmlns:a16="http://schemas.microsoft.com/office/drawing/2014/main" id="{835FADD4-1487-4482-9289-1402B9ABA9D0}"/>
            </a:ext>
          </a:extLst>
        </xdr:cNvPr>
        <xdr:cNvSpPr/>
      </xdr:nvSpPr>
      <xdr:spPr bwMode="auto">
        <a:xfrm>
          <a:off x="208597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26568" name="Check Box 37" hidden="1">
          <a:extLst>
            <a:ext uri="{FF2B5EF4-FFF2-40B4-BE49-F238E27FC236}">
              <a16:creationId xmlns:a16="http://schemas.microsoft.com/office/drawing/2014/main" id="{C0EBFD1B-B502-4F26-9645-9261C52F5DCC}"/>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26569" name="Check Box 38" hidden="1">
          <a:extLst>
            <a:ext uri="{FF2B5EF4-FFF2-40B4-BE49-F238E27FC236}">
              <a16:creationId xmlns:a16="http://schemas.microsoft.com/office/drawing/2014/main" id="{74E0C048-B67E-432D-BAD8-82B4AE7D5617}"/>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6570" name="Check Box 39" hidden="1">
          <a:extLst>
            <a:ext uri="{FF2B5EF4-FFF2-40B4-BE49-F238E27FC236}">
              <a16:creationId xmlns:a16="http://schemas.microsoft.com/office/drawing/2014/main" id="{0093CF83-D443-4D5A-A4AE-A81837D2CBAF}"/>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6571" name="Check Box 40" hidden="1">
          <a:extLst>
            <a:ext uri="{FF2B5EF4-FFF2-40B4-BE49-F238E27FC236}">
              <a16:creationId xmlns:a16="http://schemas.microsoft.com/office/drawing/2014/main" id="{EAC0C138-F6EB-43B9-9E89-41089725319F}"/>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6572" name="Check Box 41" hidden="1">
          <a:extLst>
            <a:ext uri="{FF2B5EF4-FFF2-40B4-BE49-F238E27FC236}">
              <a16:creationId xmlns:a16="http://schemas.microsoft.com/office/drawing/2014/main" id="{80F76821-88D5-48C9-9AB7-5FBA070837D1}"/>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573" name="Check Box 42" hidden="1">
          <a:extLst>
            <a:ext uri="{FF2B5EF4-FFF2-40B4-BE49-F238E27FC236}">
              <a16:creationId xmlns:a16="http://schemas.microsoft.com/office/drawing/2014/main" id="{94655825-ADB7-42B3-8BA9-C720A51DB78B}"/>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574" name="Check Box 43" hidden="1">
          <a:extLst>
            <a:ext uri="{FF2B5EF4-FFF2-40B4-BE49-F238E27FC236}">
              <a16:creationId xmlns:a16="http://schemas.microsoft.com/office/drawing/2014/main" id="{2BE4FC23-7684-4BE7-9B71-B55F9AE61CA5}"/>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575" name="Check Box 44" hidden="1">
          <a:extLst>
            <a:ext uri="{FF2B5EF4-FFF2-40B4-BE49-F238E27FC236}">
              <a16:creationId xmlns:a16="http://schemas.microsoft.com/office/drawing/2014/main" id="{15F1007B-7270-4804-90D0-5A92A6E80463}"/>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576" name="Check Box 45" hidden="1">
          <a:extLst>
            <a:ext uri="{FF2B5EF4-FFF2-40B4-BE49-F238E27FC236}">
              <a16:creationId xmlns:a16="http://schemas.microsoft.com/office/drawing/2014/main" id="{3450A779-6DC7-496C-824A-6641AC9E9196}"/>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6577" name="Check Box 46" hidden="1">
          <a:extLst>
            <a:ext uri="{FF2B5EF4-FFF2-40B4-BE49-F238E27FC236}">
              <a16:creationId xmlns:a16="http://schemas.microsoft.com/office/drawing/2014/main" id="{AB123975-3545-47AC-8E85-9ADC6053D4F5}"/>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6578" name="Check Box 47" hidden="1">
          <a:extLst>
            <a:ext uri="{FF2B5EF4-FFF2-40B4-BE49-F238E27FC236}">
              <a16:creationId xmlns:a16="http://schemas.microsoft.com/office/drawing/2014/main" id="{1F02B5E7-4FB4-4563-9FE5-07C35C090765}"/>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6579" name="Check Box 48" hidden="1">
          <a:extLst>
            <a:ext uri="{FF2B5EF4-FFF2-40B4-BE49-F238E27FC236}">
              <a16:creationId xmlns:a16="http://schemas.microsoft.com/office/drawing/2014/main" id="{13400336-59AB-4739-9160-FEEA112FD88B}"/>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6580" name="Check Box 49" hidden="1">
          <a:extLst>
            <a:ext uri="{FF2B5EF4-FFF2-40B4-BE49-F238E27FC236}">
              <a16:creationId xmlns:a16="http://schemas.microsoft.com/office/drawing/2014/main" id="{DF1A2834-8F30-46BB-9DEC-3D8DFA478A23}"/>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6581" name="Check Box 50" hidden="1">
          <a:extLst>
            <a:ext uri="{FF2B5EF4-FFF2-40B4-BE49-F238E27FC236}">
              <a16:creationId xmlns:a16="http://schemas.microsoft.com/office/drawing/2014/main" id="{C66DA304-2F50-4776-B6B6-DE65080BE0DC}"/>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6582" name="Check Box 51" hidden="1">
          <a:extLst>
            <a:ext uri="{FF2B5EF4-FFF2-40B4-BE49-F238E27FC236}">
              <a16:creationId xmlns:a16="http://schemas.microsoft.com/office/drawing/2014/main" id="{75451737-818D-4AE4-988A-51A5038D0D44}"/>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6583" name="Check Box 52" hidden="1">
          <a:extLst>
            <a:ext uri="{FF2B5EF4-FFF2-40B4-BE49-F238E27FC236}">
              <a16:creationId xmlns:a16="http://schemas.microsoft.com/office/drawing/2014/main" id="{857CBFAB-0170-485D-8220-49FFCCA3F2CD}"/>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6584" name="Check Box 53" hidden="1">
          <a:extLst>
            <a:ext uri="{FF2B5EF4-FFF2-40B4-BE49-F238E27FC236}">
              <a16:creationId xmlns:a16="http://schemas.microsoft.com/office/drawing/2014/main" id="{F1652787-7AF9-4A8F-8317-3B265C13DCE1}"/>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6585" name="Check Box 54" hidden="1">
          <a:extLst>
            <a:ext uri="{FF2B5EF4-FFF2-40B4-BE49-F238E27FC236}">
              <a16:creationId xmlns:a16="http://schemas.microsoft.com/office/drawing/2014/main" id="{10A51131-087A-40D3-9333-ADEA95344313}"/>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6586" name="Check Box 55" hidden="1">
          <a:extLst>
            <a:ext uri="{FF2B5EF4-FFF2-40B4-BE49-F238E27FC236}">
              <a16:creationId xmlns:a16="http://schemas.microsoft.com/office/drawing/2014/main" id="{83320FCC-DF35-413D-B7FF-F29ED21A79E5}"/>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6587" name="Check Box 56" hidden="1">
          <a:extLst>
            <a:ext uri="{FF2B5EF4-FFF2-40B4-BE49-F238E27FC236}">
              <a16:creationId xmlns:a16="http://schemas.microsoft.com/office/drawing/2014/main" id="{5FB7C336-E985-4D1A-88A0-8CA6B65C4A22}"/>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6588" name="Check Box 57" hidden="1">
          <a:extLst>
            <a:ext uri="{FF2B5EF4-FFF2-40B4-BE49-F238E27FC236}">
              <a16:creationId xmlns:a16="http://schemas.microsoft.com/office/drawing/2014/main" id="{AD64DBD4-45E0-48F2-8F99-480B0D36B7C9}"/>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6589" name="Check Box 58" hidden="1">
          <a:extLst>
            <a:ext uri="{FF2B5EF4-FFF2-40B4-BE49-F238E27FC236}">
              <a16:creationId xmlns:a16="http://schemas.microsoft.com/office/drawing/2014/main" id="{9C4E859D-83B5-46B8-ACAF-C9BC6E70D7B3}"/>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6590" name="Check Box 59" hidden="1">
          <a:extLst>
            <a:ext uri="{FF2B5EF4-FFF2-40B4-BE49-F238E27FC236}">
              <a16:creationId xmlns:a16="http://schemas.microsoft.com/office/drawing/2014/main" id="{67DB0C4B-8D9D-45E2-B9EF-DB200786D190}"/>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6591" name="Check Box 60" hidden="1">
          <a:extLst>
            <a:ext uri="{FF2B5EF4-FFF2-40B4-BE49-F238E27FC236}">
              <a16:creationId xmlns:a16="http://schemas.microsoft.com/office/drawing/2014/main" id="{D06D9CD1-68EE-4DE2-9CF9-C277E65ECD8B}"/>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6592" name="Check Box 61" hidden="1">
          <a:extLst>
            <a:ext uri="{FF2B5EF4-FFF2-40B4-BE49-F238E27FC236}">
              <a16:creationId xmlns:a16="http://schemas.microsoft.com/office/drawing/2014/main" id="{E947497F-F7CE-482F-826A-6C41547498EB}"/>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6593" name="Check Box 62" hidden="1">
          <a:extLst>
            <a:ext uri="{FF2B5EF4-FFF2-40B4-BE49-F238E27FC236}">
              <a16:creationId xmlns:a16="http://schemas.microsoft.com/office/drawing/2014/main" id="{8FCCFD82-4397-4CEF-8B56-A7A867C917FC}"/>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6594" name="Check Box 63" hidden="1">
          <a:extLst>
            <a:ext uri="{FF2B5EF4-FFF2-40B4-BE49-F238E27FC236}">
              <a16:creationId xmlns:a16="http://schemas.microsoft.com/office/drawing/2014/main" id="{BB8E8BEB-C7A5-4755-B5A3-66F5ADF1D6FF}"/>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595" name="Check Box 64" hidden="1">
          <a:extLst>
            <a:ext uri="{FF2B5EF4-FFF2-40B4-BE49-F238E27FC236}">
              <a16:creationId xmlns:a16="http://schemas.microsoft.com/office/drawing/2014/main" id="{02790641-DFFA-4A0D-8E8F-29AEEF4F849F}"/>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596" name="Check Box 65" hidden="1">
          <a:extLst>
            <a:ext uri="{FF2B5EF4-FFF2-40B4-BE49-F238E27FC236}">
              <a16:creationId xmlns:a16="http://schemas.microsoft.com/office/drawing/2014/main" id="{5CC1F307-6AF5-4F39-9F45-26386F3712E0}"/>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597" name="Check Box 66" hidden="1">
          <a:extLst>
            <a:ext uri="{FF2B5EF4-FFF2-40B4-BE49-F238E27FC236}">
              <a16:creationId xmlns:a16="http://schemas.microsoft.com/office/drawing/2014/main" id="{2F1A8564-7693-4017-B8EB-51BACC7D08F2}"/>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598" name="Check Box 67" hidden="1">
          <a:extLst>
            <a:ext uri="{FF2B5EF4-FFF2-40B4-BE49-F238E27FC236}">
              <a16:creationId xmlns:a16="http://schemas.microsoft.com/office/drawing/2014/main" id="{718B496F-3724-4D78-A7DD-7D64B1F46202}"/>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599" name="Check Box 68" hidden="1">
          <a:extLst>
            <a:ext uri="{FF2B5EF4-FFF2-40B4-BE49-F238E27FC236}">
              <a16:creationId xmlns:a16="http://schemas.microsoft.com/office/drawing/2014/main" id="{6B36E9DD-B9C3-467D-AFED-4EAEFCC0E4F0}"/>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600" name="Check Box 69" hidden="1">
          <a:extLst>
            <a:ext uri="{FF2B5EF4-FFF2-40B4-BE49-F238E27FC236}">
              <a16:creationId xmlns:a16="http://schemas.microsoft.com/office/drawing/2014/main" id="{B0B96BFE-45E3-4A1A-BB40-1E4376695934}"/>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601" name="Check Box 70" hidden="1">
          <a:extLst>
            <a:ext uri="{FF2B5EF4-FFF2-40B4-BE49-F238E27FC236}">
              <a16:creationId xmlns:a16="http://schemas.microsoft.com/office/drawing/2014/main" id="{8FFC45D2-2E25-4215-8150-1680B0A52EF8}"/>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6602" name="Check Box 71" hidden="1">
          <a:extLst>
            <a:ext uri="{FF2B5EF4-FFF2-40B4-BE49-F238E27FC236}">
              <a16:creationId xmlns:a16="http://schemas.microsoft.com/office/drawing/2014/main" id="{4A5BA30C-E4C9-4EBA-8057-C2C2C8D125CD}"/>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03" name="Check Box 72" hidden="1">
          <a:extLst>
            <a:ext uri="{FF2B5EF4-FFF2-40B4-BE49-F238E27FC236}">
              <a16:creationId xmlns:a16="http://schemas.microsoft.com/office/drawing/2014/main" id="{5759CAFE-4E24-4A91-9866-5C7C73A325EB}"/>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04" name="Check Box 73" hidden="1">
          <a:extLst>
            <a:ext uri="{FF2B5EF4-FFF2-40B4-BE49-F238E27FC236}">
              <a16:creationId xmlns:a16="http://schemas.microsoft.com/office/drawing/2014/main" id="{28B413FE-8FEC-4F6E-B653-7FF2A915D3D5}"/>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05" name="Check Box 74" hidden="1">
          <a:extLst>
            <a:ext uri="{FF2B5EF4-FFF2-40B4-BE49-F238E27FC236}">
              <a16:creationId xmlns:a16="http://schemas.microsoft.com/office/drawing/2014/main" id="{CD96ABF0-5225-43BB-8A13-C036E0EAF9C0}"/>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06" name="Check Box 75" hidden="1">
          <a:extLst>
            <a:ext uri="{FF2B5EF4-FFF2-40B4-BE49-F238E27FC236}">
              <a16:creationId xmlns:a16="http://schemas.microsoft.com/office/drawing/2014/main" id="{06D5A257-8CCD-4777-B83A-8217D132521E}"/>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07" name="Check Box 76" hidden="1">
          <a:extLst>
            <a:ext uri="{FF2B5EF4-FFF2-40B4-BE49-F238E27FC236}">
              <a16:creationId xmlns:a16="http://schemas.microsoft.com/office/drawing/2014/main" id="{3B8C0602-933D-4DE9-A16F-24ED6268F1B6}"/>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08" name="Check Box 77" hidden="1">
          <a:extLst>
            <a:ext uri="{FF2B5EF4-FFF2-40B4-BE49-F238E27FC236}">
              <a16:creationId xmlns:a16="http://schemas.microsoft.com/office/drawing/2014/main" id="{38302BD8-A419-4321-A5F0-39ED63C6E46D}"/>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09" name="Check Box 78" hidden="1">
          <a:extLst>
            <a:ext uri="{FF2B5EF4-FFF2-40B4-BE49-F238E27FC236}">
              <a16:creationId xmlns:a16="http://schemas.microsoft.com/office/drawing/2014/main" id="{41524101-0F4F-4059-90C3-AAE8A9EB0CF6}"/>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10" name="Check Box 79" hidden="1">
          <a:extLst>
            <a:ext uri="{FF2B5EF4-FFF2-40B4-BE49-F238E27FC236}">
              <a16:creationId xmlns:a16="http://schemas.microsoft.com/office/drawing/2014/main" id="{18140D0D-41A6-4ADB-A489-360CEAC54D38}"/>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6611" name="Check Box 80" hidden="1">
          <a:extLst>
            <a:ext uri="{FF2B5EF4-FFF2-40B4-BE49-F238E27FC236}">
              <a16:creationId xmlns:a16="http://schemas.microsoft.com/office/drawing/2014/main" id="{F8B15C75-87E9-484E-A8BD-304109E934C1}"/>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2" name="Check Box 81" hidden="1">
          <a:extLst>
            <a:ext uri="{FF2B5EF4-FFF2-40B4-BE49-F238E27FC236}">
              <a16:creationId xmlns:a16="http://schemas.microsoft.com/office/drawing/2014/main" id="{C76453F0-8C83-4CB8-9574-8E8788948323}"/>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3" name="Check Box 82" hidden="1">
          <a:extLst>
            <a:ext uri="{FF2B5EF4-FFF2-40B4-BE49-F238E27FC236}">
              <a16:creationId xmlns:a16="http://schemas.microsoft.com/office/drawing/2014/main" id="{15F69C71-BC37-4599-A590-6F0747B46267}"/>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4" name="Check Box 83" hidden="1">
          <a:extLst>
            <a:ext uri="{FF2B5EF4-FFF2-40B4-BE49-F238E27FC236}">
              <a16:creationId xmlns:a16="http://schemas.microsoft.com/office/drawing/2014/main" id="{78934710-B423-4BC2-8090-FD3B06561EF9}"/>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5" name="Check Box 84" hidden="1">
          <a:extLst>
            <a:ext uri="{FF2B5EF4-FFF2-40B4-BE49-F238E27FC236}">
              <a16:creationId xmlns:a16="http://schemas.microsoft.com/office/drawing/2014/main" id="{99CCB0FF-6012-44FD-822B-8FA344E54FF1}"/>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6" name="Check Box 85" hidden="1">
          <a:extLst>
            <a:ext uri="{FF2B5EF4-FFF2-40B4-BE49-F238E27FC236}">
              <a16:creationId xmlns:a16="http://schemas.microsoft.com/office/drawing/2014/main" id="{8C36234C-3FE6-4F4B-9599-DE224A11EB1B}"/>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7" name="Check Box 86" hidden="1">
          <a:extLst>
            <a:ext uri="{FF2B5EF4-FFF2-40B4-BE49-F238E27FC236}">
              <a16:creationId xmlns:a16="http://schemas.microsoft.com/office/drawing/2014/main" id="{6104F909-C413-4993-9402-FC478447792C}"/>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8" name="Check Box 87" hidden="1">
          <a:extLst>
            <a:ext uri="{FF2B5EF4-FFF2-40B4-BE49-F238E27FC236}">
              <a16:creationId xmlns:a16="http://schemas.microsoft.com/office/drawing/2014/main" id="{D4ED9B63-AFD9-447D-A4E1-5116E2A05593}"/>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19" name="Check Box 88" hidden="1">
          <a:extLst>
            <a:ext uri="{FF2B5EF4-FFF2-40B4-BE49-F238E27FC236}">
              <a16:creationId xmlns:a16="http://schemas.microsoft.com/office/drawing/2014/main" id="{B09F6EA9-44B8-4F8E-B076-D16D9C479550}"/>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20" name="Check Box 89" hidden="1">
          <a:extLst>
            <a:ext uri="{FF2B5EF4-FFF2-40B4-BE49-F238E27FC236}">
              <a16:creationId xmlns:a16="http://schemas.microsoft.com/office/drawing/2014/main" id="{8AC535E3-28D4-48A3-B5A0-78B43F7E425C}"/>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6621" name="Check Box 90" hidden="1">
          <a:extLst>
            <a:ext uri="{FF2B5EF4-FFF2-40B4-BE49-F238E27FC236}">
              <a16:creationId xmlns:a16="http://schemas.microsoft.com/office/drawing/2014/main" id="{830C09C4-20BA-47F8-87D6-2AB8A7D1F6A1}"/>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2" name="Check Box 91" hidden="1">
          <a:extLst>
            <a:ext uri="{FF2B5EF4-FFF2-40B4-BE49-F238E27FC236}">
              <a16:creationId xmlns:a16="http://schemas.microsoft.com/office/drawing/2014/main" id="{05226058-1B2E-4B64-85C2-505A2A64E428}"/>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3" name="Check Box 92" hidden="1">
          <a:extLst>
            <a:ext uri="{FF2B5EF4-FFF2-40B4-BE49-F238E27FC236}">
              <a16:creationId xmlns:a16="http://schemas.microsoft.com/office/drawing/2014/main" id="{180A2A01-E04F-4BB7-8D27-5E0F41803A27}"/>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4" name="Check Box 93" hidden="1">
          <a:extLst>
            <a:ext uri="{FF2B5EF4-FFF2-40B4-BE49-F238E27FC236}">
              <a16:creationId xmlns:a16="http://schemas.microsoft.com/office/drawing/2014/main" id="{24AB167A-04B7-493F-9D42-5BF1CF2B26CF}"/>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5" name="Check Box 94" hidden="1">
          <a:extLst>
            <a:ext uri="{FF2B5EF4-FFF2-40B4-BE49-F238E27FC236}">
              <a16:creationId xmlns:a16="http://schemas.microsoft.com/office/drawing/2014/main" id="{E55AB270-D170-46B6-9607-0A47FE935BB2}"/>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6" name="Check Box 95" hidden="1">
          <a:extLst>
            <a:ext uri="{FF2B5EF4-FFF2-40B4-BE49-F238E27FC236}">
              <a16:creationId xmlns:a16="http://schemas.microsoft.com/office/drawing/2014/main" id="{B236BECD-74D2-4DC0-AC08-2446ADDF8573}"/>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7" name="Check Box 96" hidden="1">
          <a:extLst>
            <a:ext uri="{FF2B5EF4-FFF2-40B4-BE49-F238E27FC236}">
              <a16:creationId xmlns:a16="http://schemas.microsoft.com/office/drawing/2014/main" id="{F50C4F0D-9BA9-47F1-A052-170DB4B75A1D}"/>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8" name="Check Box 97" hidden="1">
          <a:extLst>
            <a:ext uri="{FF2B5EF4-FFF2-40B4-BE49-F238E27FC236}">
              <a16:creationId xmlns:a16="http://schemas.microsoft.com/office/drawing/2014/main" id="{4CAE1645-95ED-4375-9A15-25187CF6F78A}"/>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29" name="Check Box 98" hidden="1">
          <a:extLst>
            <a:ext uri="{FF2B5EF4-FFF2-40B4-BE49-F238E27FC236}">
              <a16:creationId xmlns:a16="http://schemas.microsoft.com/office/drawing/2014/main" id="{2515BD31-D037-4CF1-A0D2-FA8B6945078D}"/>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30" name="Check Box 99" hidden="1">
          <a:extLst>
            <a:ext uri="{FF2B5EF4-FFF2-40B4-BE49-F238E27FC236}">
              <a16:creationId xmlns:a16="http://schemas.microsoft.com/office/drawing/2014/main" id="{A69556EA-991E-4390-806C-4190A848490C}"/>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31" name="Check Box 100" hidden="1">
          <a:extLst>
            <a:ext uri="{FF2B5EF4-FFF2-40B4-BE49-F238E27FC236}">
              <a16:creationId xmlns:a16="http://schemas.microsoft.com/office/drawing/2014/main" id="{BBA838C3-C752-4418-BB63-75865F6A4C77}"/>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6632" name="Check Box 101" hidden="1">
          <a:extLst>
            <a:ext uri="{FF2B5EF4-FFF2-40B4-BE49-F238E27FC236}">
              <a16:creationId xmlns:a16="http://schemas.microsoft.com/office/drawing/2014/main" id="{71E2FE55-8CAF-4102-982B-41A97229796D}"/>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33" name="Check Box 102" hidden="1">
          <a:extLst>
            <a:ext uri="{FF2B5EF4-FFF2-40B4-BE49-F238E27FC236}">
              <a16:creationId xmlns:a16="http://schemas.microsoft.com/office/drawing/2014/main" id="{95CF41FB-DFB8-42B5-94DE-8C103DBD5F4C}"/>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34" name="Check Box 103" hidden="1">
          <a:extLst>
            <a:ext uri="{FF2B5EF4-FFF2-40B4-BE49-F238E27FC236}">
              <a16:creationId xmlns:a16="http://schemas.microsoft.com/office/drawing/2014/main" id="{22F89110-B2A8-4D81-92AB-51FA2F7DD1B8}"/>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35" name="Check Box 104" hidden="1">
          <a:extLst>
            <a:ext uri="{FF2B5EF4-FFF2-40B4-BE49-F238E27FC236}">
              <a16:creationId xmlns:a16="http://schemas.microsoft.com/office/drawing/2014/main" id="{03EA6A69-54A9-4725-B2A9-FD359A453C25}"/>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36" name="Check Box 105" hidden="1">
          <a:extLst>
            <a:ext uri="{FF2B5EF4-FFF2-40B4-BE49-F238E27FC236}">
              <a16:creationId xmlns:a16="http://schemas.microsoft.com/office/drawing/2014/main" id="{5312F2F3-BF22-4B91-8993-09C739E08B5B}"/>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37" name="Check Box 106" hidden="1">
          <a:extLst>
            <a:ext uri="{FF2B5EF4-FFF2-40B4-BE49-F238E27FC236}">
              <a16:creationId xmlns:a16="http://schemas.microsoft.com/office/drawing/2014/main" id="{65ED38FF-836D-4803-AC1E-663F41B41EA7}"/>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38" name="Check Box 107" hidden="1">
          <a:extLst>
            <a:ext uri="{FF2B5EF4-FFF2-40B4-BE49-F238E27FC236}">
              <a16:creationId xmlns:a16="http://schemas.microsoft.com/office/drawing/2014/main" id="{1F1D5898-FC24-41DB-9BE0-117904DC6629}"/>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39" name="Check Box 108" hidden="1">
          <a:extLst>
            <a:ext uri="{FF2B5EF4-FFF2-40B4-BE49-F238E27FC236}">
              <a16:creationId xmlns:a16="http://schemas.microsoft.com/office/drawing/2014/main" id="{EE5C32F7-7DBF-4399-ADAE-9FCE17F8D004}"/>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40" name="Check Box 109" hidden="1">
          <a:extLst>
            <a:ext uri="{FF2B5EF4-FFF2-40B4-BE49-F238E27FC236}">
              <a16:creationId xmlns:a16="http://schemas.microsoft.com/office/drawing/2014/main" id="{BDB08A6A-B2AA-4F7D-8168-B7794F5E08E0}"/>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41" name="Check Box 110" hidden="1">
          <a:extLst>
            <a:ext uri="{FF2B5EF4-FFF2-40B4-BE49-F238E27FC236}">
              <a16:creationId xmlns:a16="http://schemas.microsoft.com/office/drawing/2014/main" id="{9FFF227C-7CCA-471A-97CA-4F182FA9E48C}"/>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42" name="Check Box 111" hidden="1">
          <a:extLst>
            <a:ext uri="{FF2B5EF4-FFF2-40B4-BE49-F238E27FC236}">
              <a16:creationId xmlns:a16="http://schemas.microsoft.com/office/drawing/2014/main" id="{D4FBA622-EE1D-4CB5-AD9E-F4C5D56D5EA8}"/>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43" name="Check Box 112" hidden="1">
          <a:extLst>
            <a:ext uri="{FF2B5EF4-FFF2-40B4-BE49-F238E27FC236}">
              <a16:creationId xmlns:a16="http://schemas.microsoft.com/office/drawing/2014/main" id="{C51DEE5F-EE9D-45ED-B756-0A2E782DACF0}"/>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6644" name="Check Box 113" hidden="1">
          <a:extLst>
            <a:ext uri="{FF2B5EF4-FFF2-40B4-BE49-F238E27FC236}">
              <a16:creationId xmlns:a16="http://schemas.microsoft.com/office/drawing/2014/main" id="{5F9A3576-48B1-4F76-B5DA-14C02378A13A}"/>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45" name="Check Box 114" hidden="1">
          <a:extLst>
            <a:ext uri="{FF2B5EF4-FFF2-40B4-BE49-F238E27FC236}">
              <a16:creationId xmlns:a16="http://schemas.microsoft.com/office/drawing/2014/main" id="{0E7A04DE-0C28-4687-9DD3-43003937945F}"/>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46" name="Check Box 115" hidden="1">
          <a:extLst>
            <a:ext uri="{FF2B5EF4-FFF2-40B4-BE49-F238E27FC236}">
              <a16:creationId xmlns:a16="http://schemas.microsoft.com/office/drawing/2014/main" id="{30A09DFB-C134-4B75-BBBF-8CED55A2978E}"/>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47" name="Check Box 116" hidden="1">
          <a:extLst>
            <a:ext uri="{FF2B5EF4-FFF2-40B4-BE49-F238E27FC236}">
              <a16:creationId xmlns:a16="http://schemas.microsoft.com/office/drawing/2014/main" id="{C0B0BAF0-D7B0-4292-B2DD-9056F235DE66}"/>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48" name="Check Box 117" hidden="1">
          <a:extLst>
            <a:ext uri="{FF2B5EF4-FFF2-40B4-BE49-F238E27FC236}">
              <a16:creationId xmlns:a16="http://schemas.microsoft.com/office/drawing/2014/main" id="{0A1F5F21-8812-45FE-87D6-4224B24A23B4}"/>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49" name="Check Box 118" hidden="1">
          <a:extLst>
            <a:ext uri="{FF2B5EF4-FFF2-40B4-BE49-F238E27FC236}">
              <a16:creationId xmlns:a16="http://schemas.microsoft.com/office/drawing/2014/main" id="{3DD6EE81-A7CC-4F5D-8D61-625D7BDA2CF2}"/>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0" name="Check Box 119" hidden="1">
          <a:extLst>
            <a:ext uri="{FF2B5EF4-FFF2-40B4-BE49-F238E27FC236}">
              <a16:creationId xmlns:a16="http://schemas.microsoft.com/office/drawing/2014/main" id="{D94FE807-0898-4735-BD28-89015F36C212}"/>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1" name="Check Box 120" hidden="1">
          <a:extLst>
            <a:ext uri="{FF2B5EF4-FFF2-40B4-BE49-F238E27FC236}">
              <a16:creationId xmlns:a16="http://schemas.microsoft.com/office/drawing/2014/main" id="{7D79CE1D-3781-4477-A96C-9F4D4ED10A89}"/>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2" name="Check Box 121" hidden="1">
          <a:extLst>
            <a:ext uri="{FF2B5EF4-FFF2-40B4-BE49-F238E27FC236}">
              <a16:creationId xmlns:a16="http://schemas.microsoft.com/office/drawing/2014/main" id="{711B3C54-59D9-405C-B453-54B3249307DD}"/>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3" name="Check Box 122" hidden="1">
          <a:extLst>
            <a:ext uri="{FF2B5EF4-FFF2-40B4-BE49-F238E27FC236}">
              <a16:creationId xmlns:a16="http://schemas.microsoft.com/office/drawing/2014/main" id="{B7096D16-CEE3-42B9-B682-51D93FF95BEC}"/>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4" name="Check Box 123" hidden="1">
          <a:extLst>
            <a:ext uri="{FF2B5EF4-FFF2-40B4-BE49-F238E27FC236}">
              <a16:creationId xmlns:a16="http://schemas.microsoft.com/office/drawing/2014/main" id="{3E9BCDFC-64EC-4EC8-A4B2-63A3DF9966BB}"/>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5" name="Check Box 124" hidden="1">
          <a:extLst>
            <a:ext uri="{FF2B5EF4-FFF2-40B4-BE49-F238E27FC236}">
              <a16:creationId xmlns:a16="http://schemas.microsoft.com/office/drawing/2014/main" id="{3239373B-D290-4226-BB76-F38F18824A5E}"/>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6" name="Check Box 125" hidden="1">
          <a:extLst>
            <a:ext uri="{FF2B5EF4-FFF2-40B4-BE49-F238E27FC236}">
              <a16:creationId xmlns:a16="http://schemas.microsoft.com/office/drawing/2014/main" id="{A19EDE99-66AF-44FD-B11D-D3FD19A36C94}"/>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6657" name="Check Box 126" hidden="1">
          <a:extLst>
            <a:ext uri="{FF2B5EF4-FFF2-40B4-BE49-F238E27FC236}">
              <a16:creationId xmlns:a16="http://schemas.microsoft.com/office/drawing/2014/main" id="{F3EF4BB0-1158-4370-9BF9-9F410A889FA0}"/>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72</xdr:row>
      <xdr:rowOff>1371600</xdr:rowOff>
    </xdr:from>
    <xdr:ext cx="381000" cy="228600"/>
    <xdr:sp macro="" textlink="">
      <xdr:nvSpPr>
        <xdr:cNvPr id="26658" name="Check Box 127" hidden="1">
          <a:extLst>
            <a:ext uri="{FF2B5EF4-FFF2-40B4-BE49-F238E27FC236}">
              <a16:creationId xmlns:a16="http://schemas.microsoft.com/office/drawing/2014/main" id="{B4D58CAD-9425-4A4B-97E1-C1AA046467CE}"/>
            </a:ext>
          </a:extLst>
        </xdr:cNvPr>
        <xdr:cNvSpPr/>
      </xdr:nvSpPr>
      <xdr:spPr bwMode="auto">
        <a:xfrm>
          <a:off x="208597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59</xdr:row>
          <xdr:rowOff>28575</xdr:rowOff>
        </xdr:from>
        <xdr:to>
          <xdr:col>13</xdr:col>
          <xdr:colOff>581025</xdr:colOff>
          <xdr:row>59</xdr:row>
          <xdr:rowOff>276225</xdr:rowOff>
        </xdr:to>
        <xdr:sp macro="" textlink="">
          <xdr:nvSpPr>
            <xdr:cNvPr id="25786" name="Check Box 186" hidden="1">
              <a:extLst>
                <a:ext uri="{63B3BB69-23CF-44E3-9099-C40C66FF867C}">
                  <a14:compatExt spid="_x0000_s25786"/>
                </a:ext>
                <a:ext uri="{FF2B5EF4-FFF2-40B4-BE49-F238E27FC236}">
                  <a16:creationId xmlns:a16="http://schemas.microsoft.com/office/drawing/2014/main" id="{00000000-0008-0000-0100-0000B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59</xdr:row>
      <xdr:rowOff>1371600</xdr:rowOff>
    </xdr:from>
    <xdr:ext cx="381000" cy="381000"/>
    <xdr:sp macro="" textlink="">
      <xdr:nvSpPr>
        <xdr:cNvPr id="26660" name="Check Box 28" hidden="1">
          <a:extLst>
            <a:ext uri="{FF2B5EF4-FFF2-40B4-BE49-F238E27FC236}">
              <a16:creationId xmlns:a16="http://schemas.microsoft.com/office/drawing/2014/main" id="{E403397F-E84E-4B2C-82B9-7374FFD7505E}"/>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60</xdr:row>
      <xdr:rowOff>19050</xdr:rowOff>
    </xdr:from>
    <xdr:to>
      <xdr:col>13</xdr:col>
      <xdr:colOff>588595</xdr:colOff>
      <xdr:row>60</xdr:row>
      <xdr:rowOff>283795</xdr:rowOff>
    </xdr:to>
    <xdr:sp macro="" textlink="" fLocksText="0">
      <xdr:nvSpPr>
        <xdr:cNvPr id="26661" name="Check Box 161" hidden="1">
          <a:extLst>
            <a:ext uri="{FF2B5EF4-FFF2-40B4-BE49-F238E27FC236}">
              <a16:creationId xmlns:a16="http://schemas.microsoft.com/office/drawing/2014/main" id="{6F79A116-E7EE-44FD-8D84-5F82B97F7D3B}"/>
            </a:ext>
          </a:extLst>
        </xdr:cNvPr>
        <xdr:cNvSpPr>
          <a:spLocks noRot="1"/>
        </xdr:cNvSpPr>
      </xdr:nvSpPr>
      <xdr:spPr>
        <a:xfrm>
          <a:off x="208311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60</xdr:row>
      <xdr:rowOff>1371600</xdr:rowOff>
    </xdr:from>
    <xdr:ext cx="381000" cy="381000"/>
    <xdr:sp macro="" textlink="">
      <xdr:nvSpPr>
        <xdr:cNvPr id="26662" name="Check Box 28" hidden="1">
          <a:extLst>
            <a:ext uri="{FF2B5EF4-FFF2-40B4-BE49-F238E27FC236}">
              <a16:creationId xmlns:a16="http://schemas.microsoft.com/office/drawing/2014/main" id="{C0876013-85C4-4505-B25F-DE1D7C73FE77}"/>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61</xdr:row>
      <xdr:rowOff>23813</xdr:rowOff>
    </xdr:from>
    <xdr:to>
      <xdr:col>13</xdr:col>
      <xdr:colOff>591885</xdr:colOff>
      <xdr:row>61</xdr:row>
      <xdr:rowOff>287085</xdr:rowOff>
    </xdr:to>
    <xdr:sp macro="" textlink="">
      <xdr:nvSpPr>
        <xdr:cNvPr id="26663" name="Check Box 182" hidden="1">
          <a:extLst>
            <a:ext uri="{FF2B5EF4-FFF2-40B4-BE49-F238E27FC236}">
              <a16:creationId xmlns:a16="http://schemas.microsoft.com/office/drawing/2014/main" id="{729EC555-2445-4029-A67D-9668C5E0A06F}"/>
            </a:ext>
          </a:extLst>
        </xdr:cNvPr>
        <xdr:cNvSpPr>
          <a:spLocks noRot="1"/>
        </xdr:cNvSpPr>
      </xdr:nvSpPr>
      <xdr:spPr>
        <a:xfrm>
          <a:off x="20840700" y="26812875"/>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6664" name="Check Box 28" hidden="1">
          <a:extLst>
            <a:ext uri="{FF2B5EF4-FFF2-40B4-BE49-F238E27FC236}">
              <a16:creationId xmlns:a16="http://schemas.microsoft.com/office/drawing/2014/main" id="{E88A1933-7767-464A-8AD5-E46227942FE0}"/>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62</xdr:row>
      <xdr:rowOff>19050</xdr:rowOff>
    </xdr:from>
    <xdr:to>
      <xdr:col>13</xdr:col>
      <xdr:colOff>588595</xdr:colOff>
      <xdr:row>62</xdr:row>
      <xdr:rowOff>250780</xdr:rowOff>
    </xdr:to>
    <xdr:sp macro="" textlink="" fLocksText="0">
      <xdr:nvSpPr>
        <xdr:cNvPr id="26665" name="Check Box 163" hidden="1">
          <a:extLst>
            <a:ext uri="{FF2B5EF4-FFF2-40B4-BE49-F238E27FC236}">
              <a16:creationId xmlns:a16="http://schemas.microsoft.com/office/drawing/2014/main" id="{AA315586-D577-4E70-B634-E1C4C7A0451D}"/>
            </a:ext>
          </a:extLst>
        </xdr:cNvPr>
        <xdr:cNvSpPr>
          <a:spLocks noRot="1"/>
        </xdr:cNvSpPr>
      </xdr:nvSpPr>
      <xdr:spPr>
        <a:xfrm>
          <a:off x="208311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62</xdr:row>
      <xdr:rowOff>1371600</xdr:rowOff>
    </xdr:from>
    <xdr:ext cx="381000" cy="381000"/>
    <xdr:sp macro="" textlink="">
      <xdr:nvSpPr>
        <xdr:cNvPr id="26666" name="Check Box 28" hidden="1">
          <a:extLst>
            <a:ext uri="{FF2B5EF4-FFF2-40B4-BE49-F238E27FC236}">
              <a16:creationId xmlns:a16="http://schemas.microsoft.com/office/drawing/2014/main" id="{A4C904B9-6486-422E-9033-9CAEB3108348}"/>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332014</xdr:colOff>
      <xdr:row>63</xdr:row>
      <xdr:rowOff>27214</xdr:rowOff>
    </xdr:from>
    <xdr:to>
      <xdr:col>13</xdr:col>
      <xdr:colOff>591911</xdr:colOff>
      <xdr:row>63</xdr:row>
      <xdr:rowOff>287111</xdr:rowOff>
    </xdr:to>
    <xdr:sp macro="" textlink="">
      <xdr:nvSpPr>
        <xdr:cNvPr id="26907" name="Check Box 187" hidden="1">
          <a:extLst>
            <a:ext uri="{FF2B5EF4-FFF2-40B4-BE49-F238E27FC236}">
              <a16:creationId xmlns:a16="http://schemas.microsoft.com/office/drawing/2014/main" id="{00000000-0008-0000-0100-00001B690000}"/>
            </a:ext>
          </a:extLst>
        </xdr:cNvPr>
        <xdr:cNvSpPr>
          <a:spLocks noRot="1"/>
        </xdr:cNvSpPr>
      </xdr:nvSpPr>
      <xdr:spPr>
        <a:xfrm>
          <a:off x="2084070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63</xdr:row>
      <xdr:rowOff>1371600</xdr:rowOff>
    </xdr:from>
    <xdr:ext cx="381000" cy="381000"/>
    <xdr:sp macro="" textlink="">
      <xdr:nvSpPr>
        <xdr:cNvPr id="26668" name="Check Box 28" hidden="1">
          <a:extLst>
            <a:ext uri="{FF2B5EF4-FFF2-40B4-BE49-F238E27FC236}">
              <a16:creationId xmlns:a16="http://schemas.microsoft.com/office/drawing/2014/main" id="{9D024CAE-CD93-46AE-9DAB-09A2F30AD15A}"/>
            </a:ext>
          </a:extLst>
        </xdr:cNvPr>
        <xdr:cNvSpPr/>
      </xdr:nvSpPr>
      <xdr:spPr bwMode="auto">
        <a:xfrm>
          <a:off x="2085975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64</xdr:row>
      <xdr:rowOff>19050</xdr:rowOff>
    </xdr:from>
    <xdr:to>
      <xdr:col>13</xdr:col>
      <xdr:colOff>588595</xdr:colOff>
      <xdr:row>64</xdr:row>
      <xdr:rowOff>283795</xdr:rowOff>
    </xdr:to>
    <xdr:sp macro="" textlink="" fLocksText="0">
      <xdr:nvSpPr>
        <xdr:cNvPr id="26669" name="Check Box 165" hidden="1">
          <a:extLst>
            <a:ext uri="{FF2B5EF4-FFF2-40B4-BE49-F238E27FC236}">
              <a16:creationId xmlns:a16="http://schemas.microsoft.com/office/drawing/2014/main" id="{FE727A36-F574-4ACD-BAC5-FF27723DDC5A}"/>
            </a:ext>
          </a:extLst>
        </xdr:cNvPr>
        <xdr:cNvSpPr>
          <a:spLocks noRot="1"/>
        </xdr:cNvSpPr>
      </xdr:nvSpPr>
      <xdr:spPr>
        <a:xfrm>
          <a:off x="2083117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64</xdr:row>
      <xdr:rowOff>1371600</xdr:rowOff>
    </xdr:from>
    <xdr:ext cx="381000" cy="381000"/>
    <xdr:sp macro="" textlink="">
      <xdr:nvSpPr>
        <xdr:cNvPr id="26670" name="Check Box 28" hidden="1">
          <a:extLst>
            <a:ext uri="{FF2B5EF4-FFF2-40B4-BE49-F238E27FC236}">
              <a16:creationId xmlns:a16="http://schemas.microsoft.com/office/drawing/2014/main" id="{0D105C36-0200-490F-A3E2-AF5DEC436091}"/>
            </a:ext>
          </a:extLst>
        </xdr:cNvPr>
        <xdr:cNvSpPr/>
      </xdr:nvSpPr>
      <xdr:spPr bwMode="auto">
        <a:xfrm>
          <a:off x="2085975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65</xdr:row>
          <xdr:rowOff>28575</xdr:rowOff>
        </xdr:from>
        <xdr:to>
          <xdr:col>13</xdr:col>
          <xdr:colOff>581025</xdr:colOff>
          <xdr:row>65</xdr:row>
          <xdr:rowOff>276225</xdr:rowOff>
        </xdr:to>
        <xdr:sp macro="" textlink="">
          <xdr:nvSpPr>
            <xdr:cNvPr id="25788" name="Check Box 188" hidden="1">
              <a:extLst>
                <a:ext uri="{63B3BB69-23CF-44E3-9099-C40C66FF867C}">
                  <a14:compatExt spid="_x0000_s25788"/>
                </a:ext>
                <a:ext uri="{FF2B5EF4-FFF2-40B4-BE49-F238E27FC236}">
                  <a16:creationId xmlns:a16="http://schemas.microsoft.com/office/drawing/2014/main" id="{00000000-0008-0000-0100-0000B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65</xdr:row>
      <xdr:rowOff>1371600</xdr:rowOff>
    </xdr:from>
    <xdr:ext cx="381000" cy="381000"/>
    <xdr:sp macro="" textlink="">
      <xdr:nvSpPr>
        <xdr:cNvPr id="26672" name="Check Box 28" hidden="1">
          <a:extLst>
            <a:ext uri="{FF2B5EF4-FFF2-40B4-BE49-F238E27FC236}">
              <a16:creationId xmlns:a16="http://schemas.microsoft.com/office/drawing/2014/main" id="{4BFBC4D4-E44D-437C-B70F-FC883699B6A5}"/>
            </a:ext>
          </a:extLst>
        </xdr:cNvPr>
        <xdr:cNvSpPr/>
      </xdr:nvSpPr>
      <xdr:spPr bwMode="auto">
        <a:xfrm>
          <a:off x="2085975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66</xdr:row>
      <xdr:rowOff>19050</xdr:rowOff>
    </xdr:from>
    <xdr:to>
      <xdr:col>13</xdr:col>
      <xdr:colOff>588595</xdr:colOff>
      <xdr:row>66</xdr:row>
      <xdr:rowOff>283795</xdr:rowOff>
    </xdr:to>
    <xdr:sp macro="" textlink="" fLocksText="0">
      <xdr:nvSpPr>
        <xdr:cNvPr id="26673" name="Check Box 167" hidden="1">
          <a:extLst>
            <a:ext uri="{FF2B5EF4-FFF2-40B4-BE49-F238E27FC236}">
              <a16:creationId xmlns:a16="http://schemas.microsoft.com/office/drawing/2014/main" id="{E1BD22C9-3A51-4425-8E6C-F5260C3468C2}"/>
            </a:ext>
          </a:extLst>
        </xdr:cNvPr>
        <xdr:cNvSpPr>
          <a:spLocks noRot="1"/>
        </xdr:cNvSpPr>
      </xdr:nvSpPr>
      <xdr:spPr>
        <a:xfrm>
          <a:off x="2083117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66</xdr:row>
      <xdr:rowOff>1371600</xdr:rowOff>
    </xdr:from>
    <xdr:ext cx="381000" cy="381000"/>
    <xdr:sp macro="" textlink="">
      <xdr:nvSpPr>
        <xdr:cNvPr id="26674" name="Check Box 28" hidden="1">
          <a:extLst>
            <a:ext uri="{FF2B5EF4-FFF2-40B4-BE49-F238E27FC236}">
              <a16:creationId xmlns:a16="http://schemas.microsoft.com/office/drawing/2014/main" id="{A3FCD7CC-003C-4433-B1CA-C0A6EC2CE9A3}"/>
            </a:ext>
          </a:extLst>
        </xdr:cNvPr>
        <xdr:cNvSpPr/>
      </xdr:nvSpPr>
      <xdr:spPr bwMode="auto">
        <a:xfrm>
          <a:off x="2085975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67</xdr:row>
          <xdr:rowOff>28575</xdr:rowOff>
        </xdr:from>
        <xdr:to>
          <xdr:col>13</xdr:col>
          <xdr:colOff>581025</xdr:colOff>
          <xdr:row>67</xdr:row>
          <xdr:rowOff>276225</xdr:rowOff>
        </xdr:to>
        <xdr:sp macro="" textlink="">
          <xdr:nvSpPr>
            <xdr:cNvPr id="25789" name="Check Box 189" hidden="1">
              <a:extLst>
                <a:ext uri="{63B3BB69-23CF-44E3-9099-C40C66FF867C}">
                  <a14:compatExt spid="_x0000_s25789"/>
                </a:ext>
                <a:ext uri="{FF2B5EF4-FFF2-40B4-BE49-F238E27FC236}">
                  <a16:creationId xmlns:a16="http://schemas.microsoft.com/office/drawing/2014/main" id="{00000000-0008-0000-0100-0000B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67</xdr:row>
      <xdr:rowOff>1371600</xdr:rowOff>
    </xdr:from>
    <xdr:ext cx="381000" cy="381000"/>
    <xdr:sp macro="" textlink="">
      <xdr:nvSpPr>
        <xdr:cNvPr id="26676" name="Check Box 28" hidden="1">
          <a:extLst>
            <a:ext uri="{FF2B5EF4-FFF2-40B4-BE49-F238E27FC236}">
              <a16:creationId xmlns:a16="http://schemas.microsoft.com/office/drawing/2014/main" id="{B4E27877-8AA3-4D3B-AF54-752F4FC45DAD}"/>
            </a:ext>
          </a:extLst>
        </xdr:cNvPr>
        <xdr:cNvSpPr/>
      </xdr:nvSpPr>
      <xdr:spPr bwMode="auto">
        <a:xfrm>
          <a:off x="2085975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68</xdr:row>
      <xdr:rowOff>19050</xdr:rowOff>
    </xdr:from>
    <xdr:to>
      <xdr:col>13</xdr:col>
      <xdr:colOff>588595</xdr:colOff>
      <xdr:row>68</xdr:row>
      <xdr:rowOff>283795</xdr:rowOff>
    </xdr:to>
    <xdr:sp macro="" textlink="" fLocksText="0">
      <xdr:nvSpPr>
        <xdr:cNvPr id="26677" name="Check Box 169" hidden="1">
          <a:extLst>
            <a:ext uri="{FF2B5EF4-FFF2-40B4-BE49-F238E27FC236}">
              <a16:creationId xmlns:a16="http://schemas.microsoft.com/office/drawing/2014/main" id="{E867053C-AECE-4D66-B8A4-C26E2D6D829A}"/>
            </a:ext>
          </a:extLst>
        </xdr:cNvPr>
        <xdr:cNvSpPr>
          <a:spLocks noRot="1"/>
        </xdr:cNvSpPr>
      </xdr:nvSpPr>
      <xdr:spPr>
        <a:xfrm>
          <a:off x="2083117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68</xdr:row>
      <xdr:rowOff>1371600</xdr:rowOff>
    </xdr:from>
    <xdr:ext cx="381000" cy="381000"/>
    <xdr:sp macro="" textlink="">
      <xdr:nvSpPr>
        <xdr:cNvPr id="26678" name="Check Box 28" hidden="1">
          <a:extLst>
            <a:ext uri="{FF2B5EF4-FFF2-40B4-BE49-F238E27FC236}">
              <a16:creationId xmlns:a16="http://schemas.microsoft.com/office/drawing/2014/main" id="{23C3B545-D8CA-4DC8-8376-3D322BFA5553}"/>
            </a:ext>
          </a:extLst>
        </xdr:cNvPr>
        <xdr:cNvSpPr/>
      </xdr:nvSpPr>
      <xdr:spPr bwMode="auto">
        <a:xfrm>
          <a:off x="2085975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69</xdr:row>
      <xdr:rowOff>23813</xdr:rowOff>
    </xdr:from>
    <xdr:to>
      <xdr:col>13</xdr:col>
      <xdr:colOff>591885</xdr:colOff>
      <xdr:row>69</xdr:row>
      <xdr:rowOff>287085</xdr:rowOff>
    </xdr:to>
    <xdr:sp macro="" textlink="">
      <xdr:nvSpPr>
        <xdr:cNvPr id="26679" name="Check Box 186" hidden="1">
          <a:extLst>
            <a:ext uri="{FF2B5EF4-FFF2-40B4-BE49-F238E27FC236}">
              <a16:creationId xmlns:a16="http://schemas.microsoft.com/office/drawing/2014/main" id="{12F9FC4C-D5D4-4B9E-B624-772BF96129D0}"/>
            </a:ext>
          </a:extLst>
        </xdr:cNvPr>
        <xdr:cNvSpPr>
          <a:spLocks noRot="1"/>
        </xdr:cNvSpPr>
      </xdr:nvSpPr>
      <xdr:spPr>
        <a:xfrm>
          <a:off x="20840700" y="32299275"/>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69</xdr:row>
      <xdr:rowOff>1371600</xdr:rowOff>
    </xdr:from>
    <xdr:ext cx="381000" cy="381000"/>
    <xdr:sp macro="" textlink="">
      <xdr:nvSpPr>
        <xdr:cNvPr id="26680" name="Check Box 28" hidden="1">
          <a:extLst>
            <a:ext uri="{FF2B5EF4-FFF2-40B4-BE49-F238E27FC236}">
              <a16:creationId xmlns:a16="http://schemas.microsoft.com/office/drawing/2014/main" id="{4A609D9F-7507-4060-BEE2-DF55A78E8DA6}"/>
            </a:ext>
          </a:extLst>
        </xdr:cNvPr>
        <xdr:cNvSpPr/>
      </xdr:nvSpPr>
      <xdr:spPr bwMode="auto">
        <a:xfrm>
          <a:off x="2085975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70</xdr:row>
      <xdr:rowOff>19050</xdr:rowOff>
    </xdr:from>
    <xdr:to>
      <xdr:col>13</xdr:col>
      <xdr:colOff>588595</xdr:colOff>
      <xdr:row>70</xdr:row>
      <xdr:rowOff>266700</xdr:rowOff>
    </xdr:to>
    <xdr:sp macro="" textlink="" fLocksText="0">
      <xdr:nvSpPr>
        <xdr:cNvPr id="26681" name="Check Box 171" hidden="1">
          <a:extLst>
            <a:ext uri="{FF2B5EF4-FFF2-40B4-BE49-F238E27FC236}">
              <a16:creationId xmlns:a16="http://schemas.microsoft.com/office/drawing/2014/main" id="{B4B948B9-302A-478E-B433-F5D167081F5C}"/>
            </a:ext>
          </a:extLst>
        </xdr:cNvPr>
        <xdr:cNvSpPr>
          <a:spLocks noRot="1"/>
        </xdr:cNvSpPr>
      </xdr:nvSpPr>
      <xdr:spPr>
        <a:xfrm>
          <a:off x="2083117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70</xdr:row>
      <xdr:rowOff>1371600</xdr:rowOff>
    </xdr:from>
    <xdr:ext cx="381000" cy="381000"/>
    <xdr:sp macro="" textlink="">
      <xdr:nvSpPr>
        <xdr:cNvPr id="26682" name="Check Box 28" hidden="1">
          <a:extLst>
            <a:ext uri="{FF2B5EF4-FFF2-40B4-BE49-F238E27FC236}">
              <a16:creationId xmlns:a16="http://schemas.microsoft.com/office/drawing/2014/main" id="{3E1A15A9-390A-4837-8894-DDCE606B1D98}"/>
            </a:ext>
          </a:extLst>
        </xdr:cNvPr>
        <xdr:cNvSpPr/>
      </xdr:nvSpPr>
      <xdr:spPr bwMode="auto">
        <a:xfrm>
          <a:off x="2085975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71</xdr:row>
          <xdr:rowOff>28575</xdr:rowOff>
        </xdr:from>
        <xdr:to>
          <xdr:col>13</xdr:col>
          <xdr:colOff>581025</xdr:colOff>
          <xdr:row>71</xdr:row>
          <xdr:rowOff>266700</xdr:rowOff>
        </xdr:to>
        <xdr:sp macro="" textlink="">
          <xdr:nvSpPr>
            <xdr:cNvPr id="25790" name="Check Box 190" hidden="1">
              <a:extLst>
                <a:ext uri="{63B3BB69-23CF-44E3-9099-C40C66FF867C}">
                  <a14:compatExt spid="_x0000_s25790"/>
                </a:ext>
                <a:ext uri="{FF2B5EF4-FFF2-40B4-BE49-F238E27FC236}">
                  <a16:creationId xmlns:a16="http://schemas.microsoft.com/office/drawing/2014/main" id="{00000000-0008-0000-0100-0000B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71</xdr:row>
      <xdr:rowOff>1371600</xdr:rowOff>
    </xdr:from>
    <xdr:ext cx="381000" cy="381000"/>
    <xdr:sp macro="" textlink="">
      <xdr:nvSpPr>
        <xdr:cNvPr id="26684" name="Check Box 28" hidden="1">
          <a:extLst>
            <a:ext uri="{FF2B5EF4-FFF2-40B4-BE49-F238E27FC236}">
              <a16:creationId xmlns:a16="http://schemas.microsoft.com/office/drawing/2014/main" id="{27F7396F-B209-4750-9E6A-60386D22A139}"/>
            </a:ext>
          </a:extLst>
        </xdr:cNvPr>
        <xdr:cNvSpPr/>
      </xdr:nvSpPr>
      <xdr:spPr bwMode="auto">
        <a:xfrm>
          <a:off x="2085975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72</xdr:row>
      <xdr:rowOff>19050</xdr:rowOff>
    </xdr:from>
    <xdr:to>
      <xdr:col>13</xdr:col>
      <xdr:colOff>588595</xdr:colOff>
      <xdr:row>72</xdr:row>
      <xdr:rowOff>283795</xdr:rowOff>
    </xdr:to>
    <xdr:sp macro="" textlink="" fLocksText="0">
      <xdr:nvSpPr>
        <xdr:cNvPr id="26685" name="Check Box 173" hidden="1">
          <a:extLst>
            <a:ext uri="{FF2B5EF4-FFF2-40B4-BE49-F238E27FC236}">
              <a16:creationId xmlns:a16="http://schemas.microsoft.com/office/drawing/2014/main" id="{696D24AF-24D4-4038-8668-56791519D8F0}"/>
            </a:ext>
          </a:extLst>
        </xdr:cNvPr>
        <xdr:cNvSpPr>
          <a:spLocks noRot="1"/>
        </xdr:cNvSpPr>
      </xdr:nvSpPr>
      <xdr:spPr>
        <a:xfrm>
          <a:off x="2083117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13</xdr:col>
      <xdr:colOff>332014</xdr:colOff>
      <xdr:row>73</xdr:row>
      <xdr:rowOff>27214</xdr:rowOff>
    </xdr:from>
    <xdr:to>
      <xdr:col>13</xdr:col>
      <xdr:colOff>591911</xdr:colOff>
      <xdr:row>73</xdr:row>
      <xdr:rowOff>284389</xdr:rowOff>
    </xdr:to>
    <xdr:sp macro="" textlink="">
      <xdr:nvSpPr>
        <xdr:cNvPr id="26908" name="Check Box 191" hidden="1">
          <a:extLst>
            <a:ext uri="{FF2B5EF4-FFF2-40B4-BE49-F238E27FC236}">
              <a16:creationId xmlns:a16="http://schemas.microsoft.com/office/drawing/2014/main" id="{00000000-0008-0000-0100-00001C690000}"/>
            </a:ext>
          </a:extLst>
        </xdr:cNvPr>
        <xdr:cNvSpPr>
          <a:spLocks noRot="1"/>
        </xdr:cNvSpPr>
      </xdr:nvSpPr>
      <xdr:spPr>
        <a:xfrm>
          <a:off x="20840700" y="35042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59</xdr:row>
      <xdr:rowOff>1371600</xdr:rowOff>
    </xdr:from>
    <xdr:ext cx="381000" cy="381000"/>
    <xdr:sp macro="" textlink="">
      <xdr:nvSpPr>
        <xdr:cNvPr id="26687" name="Check Box 28" hidden="1">
          <a:extLst>
            <a:ext uri="{FF2B5EF4-FFF2-40B4-BE49-F238E27FC236}">
              <a16:creationId xmlns:a16="http://schemas.microsoft.com/office/drawing/2014/main" id="{88F5834B-70B3-4D67-A520-82BBEEBFAF88}"/>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60</xdr:row>
      <xdr:rowOff>19050</xdr:rowOff>
    </xdr:from>
    <xdr:to>
      <xdr:col>13</xdr:col>
      <xdr:colOff>588595</xdr:colOff>
      <xdr:row>60</xdr:row>
      <xdr:rowOff>283795</xdr:rowOff>
    </xdr:to>
    <xdr:sp macro="" textlink="" fLocksText="0">
      <xdr:nvSpPr>
        <xdr:cNvPr id="26688" name="Check Box 175" hidden="1">
          <a:extLst>
            <a:ext uri="{FF2B5EF4-FFF2-40B4-BE49-F238E27FC236}">
              <a16:creationId xmlns:a16="http://schemas.microsoft.com/office/drawing/2014/main" id="{D856B53C-5945-4CD6-BE13-54F45D481443}"/>
            </a:ext>
          </a:extLst>
        </xdr:cNvPr>
        <xdr:cNvSpPr>
          <a:spLocks noRot="1"/>
        </xdr:cNvSpPr>
      </xdr:nvSpPr>
      <xdr:spPr>
        <a:xfrm>
          <a:off x="208311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59</xdr:row>
      <xdr:rowOff>1371600</xdr:rowOff>
    </xdr:from>
    <xdr:ext cx="381000" cy="381000"/>
    <xdr:sp macro="" textlink="">
      <xdr:nvSpPr>
        <xdr:cNvPr id="26689" name="Check Box 28" hidden="1">
          <a:extLst>
            <a:ext uri="{FF2B5EF4-FFF2-40B4-BE49-F238E27FC236}">
              <a16:creationId xmlns:a16="http://schemas.microsoft.com/office/drawing/2014/main" id="{BFA509C1-3B56-47EB-AAF5-ECE9BB3BE35B}"/>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26690" name="Check Box 36" hidden="1">
          <a:extLst>
            <a:ext uri="{FF2B5EF4-FFF2-40B4-BE49-F238E27FC236}">
              <a16:creationId xmlns:a16="http://schemas.microsoft.com/office/drawing/2014/main" id="{431EEA6A-177D-4150-B5F0-766AA1C4E98F}"/>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26691" name="Check Box 28" hidden="1">
          <a:extLst>
            <a:ext uri="{FF2B5EF4-FFF2-40B4-BE49-F238E27FC236}">
              <a16:creationId xmlns:a16="http://schemas.microsoft.com/office/drawing/2014/main" id="{FE76321B-26AC-4691-93B5-E9EA0F8A9248}"/>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25792" name="Check Box 192" hidden="1">
              <a:extLst>
                <a:ext uri="{63B3BB69-23CF-44E3-9099-C40C66FF867C}">
                  <a14:compatExt spid="_x0000_s25792"/>
                </a:ext>
                <a:ext uri="{FF2B5EF4-FFF2-40B4-BE49-F238E27FC236}">
                  <a16:creationId xmlns:a16="http://schemas.microsoft.com/office/drawing/2014/main" id="{00000000-0008-0000-0100-0000C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60</xdr:row>
      <xdr:rowOff>1371600</xdr:rowOff>
    </xdr:from>
    <xdr:ext cx="381000" cy="381000"/>
    <xdr:sp macro="" textlink="">
      <xdr:nvSpPr>
        <xdr:cNvPr id="26693" name="Check Box 28" hidden="1">
          <a:extLst>
            <a:ext uri="{FF2B5EF4-FFF2-40B4-BE49-F238E27FC236}">
              <a16:creationId xmlns:a16="http://schemas.microsoft.com/office/drawing/2014/main" id="{20319A64-BECE-4AAB-B04E-94724DC763A7}"/>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61</xdr:row>
      <xdr:rowOff>19050</xdr:rowOff>
    </xdr:from>
    <xdr:to>
      <xdr:col>13</xdr:col>
      <xdr:colOff>588595</xdr:colOff>
      <xdr:row>61</xdr:row>
      <xdr:rowOff>283795</xdr:rowOff>
    </xdr:to>
    <xdr:sp macro="" textlink="" fLocksText="0">
      <xdr:nvSpPr>
        <xdr:cNvPr id="26694" name="Check Box 177" hidden="1">
          <a:extLst>
            <a:ext uri="{FF2B5EF4-FFF2-40B4-BE49-F238E27FC236}">
              <a16:creationId xmlns:a16="http://schemas.microsoft.com/office/drawing/2014/main" id="{4C77120F-7F05-4016-9670-A5A0E2DF0909}"/>
            </a:ext>
          </a:extLst>
        </xdr:cNvPr>
        <xdr:cNvSpPr>
          <a:spLocks noRot="1"/>
        </xdr:cNvSpPr>
      </xdr:nvSpPr>
      <xdr:spPr>
        <a:xfrm>
          <a:off x="208311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228600"/>
    <xdr:sp macro="" textlink="">
      <xdr:nvSpPr>
        <xdr:cNvPr id="26695" name="Check Box 37" hidden="1">
          <a:extLst>
            <a:ext uri="{FF2B5EF4-FFF2-40B4-BE49-F238E27FC236}">
              <a16:creationId xmlns:a16="http://schemas.microsoft.com/office/drawing/2014/main" id="{67C1ACEB-64CD-47C4-9E33-05E2DA74D078}"/>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6696" name="Check Box 38" hidden="1">
          <a:extLst>
            <a:ext uri="{FF2B5EF4-FFF2-40B4-BE49-F238E27FC236}">
              <a16:creationId xmlns:a16="http://schemas.microsoft.com/office/drawing/2014/main" id="{1693130D-2660-4F5F-8689-550C04FCF158}"/>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26697" name="Check Box 28" hidden="1">
          <a:extLst>
            <a:ext uri="{FF2B5EF4-FFF2-40B4-BE49-F238E27FC236}">
              <a16:creationId xmlns:a16="http://schemas.microsoft.com/office/drawing/2014/main" id="{C6622980-CCFB-4FDB-9C97-106218C4E905}"/>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6698" name="Check Box 28" hidden="1">
          <a:extLst>
            <a:ext uri="{FF2B5EF4-FFF2-40B4-BE49-F238E27FC236}">
              <a16:creationId xmlns:a16="http://schemas.microsoft.com/office/drawing/2014/main" id="{5D155A25-FF2D-4A38-A050-C265805C7B49}"/>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5793" name="Check Box 193" hidden="1">
              <a:extLst>
                <a:ext uri="{63B3BB69-23CF-44E3-9099-C40C66FF867C}">
                  <a14:compatExt spid="_x0000_s25793"/>
                </a:ext>
                <a:ext uri="{FF2B5EF4-FFF2-40B4-BE49-F238E27FC236}">
                  <a16:creationId xmlns:a16="http://schemas.microsoft.com/office/drawing/2014/main" id="{00000000-0008-0000-0100-0000C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60</xdr:row>
      <xdr:rowOff>1371600</xdr:rowOff>
    </xdr:from>
    <xdr:ext cx="381000" cy="381000"/>
    <xdr:sp macro="" textlink="">
      <xdr:nvSpPr>
        <xdr:cNvPr id="26700" name="Check Box 28" hidden="1">
          <a:extLst>
            <a:ext uri="{FF2B5EF4-FFF2-40B4-BE49-F238E27FC236}">
              <a16:creationId xmlns:a16="http://schemas.microsoft.com/office/drawing/2014/main" id="{4EE42F0D-3E33-4CB4-8B7F-894364AE822A}"/>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26701" name="Check Box 28" hidden="1">
          <a:extLst>
            <a:ext uri="{FF2B5EF4-FFF2-40B4-BE49-F238E27FC236}">
              <a16:creationId xmlns:a16="http://schemas.microsoft.com/office/drawing/2014/main" id="{9272923D-A06B-40FB-9C9A-B6FC5483E4DB}"/>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6702" name="Check Box 36" hidden="1">
          <a:extLst>
            <a:ext uri="{FF2B5EF4-FFF2-40B4-BE49-F238E27FC236}">
              <a16:creationId xmlns:a16="http://schemas.microsoft.com/office/drawing/2014/main" id="{CC4251EC-8ED0-42BC-80D6-5268088A9DEF}"/>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6703" name="Check Box 28" hidden="1">
          <a:extLst>
            <a:ext uri="{FF2B5EF4-FFF2-40B4-BE49-F238E27FC236}">
              <a16:creationId xmlns:a16="http://schemas.microsoft.com/office/drawing/2014/main" id="{588EF9C3-ACC6-4C26-825F-5355F9356BB7}"/>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62</xdr:row>
      <xdr:rowOff>19050</xdr:rowOff>
    </xdr:from>
    <xdr:to>
      <xdr:col>13</xdr:col>
      <xdr:colOff>588595</xdr:colOff>
      <xdr:row>62</xdr:row>
      <xdr:rowOff>250780</xdr:rowOff>
    </xdr:to>
    <xdr:sp macro="" textlink="" fLocksText="0">
      <xdr:nvSpPr>
        <xdr:cNvPr id="26704" name="Check Box 179" hidden="1">
          <a:extLst>
            <a:ext uri="{FF2B5EF4-FFF2-40B4-BE49-F238E27FC236}">
              <a16:creationId xmlns:a16="http://schemas.microsoft.com/office/drawing/2014/main" id="{5FAB79AD-0A72-4E0D-9C2B-5894F4F85A8E}"/>
            </a:ext>
          </a:extLst>
        </xdr:cNvPr>
        <xdr:cNvSpPr>
          <a:spLocks noRot="1"/>
        </xdr:cNvSpPr>
      </xdr:nvSpPr>
      <xdr:spPr>
        <a:xfrm>
          <a:off x="208311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6705" name="Check Box 28" hidden="1">
          <a:extLst>
            <a:ext uri="{FF2B5EF4-FFF2-40B4-BE49-F238E27FC236}">
              <a16:creationId xmlns:a16="http://schemas.microsoft.com/office/drawing/2014/main" id="{C653278C-84AB-413C-8541-DED292F174A3}"/>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5794" name="Check Box 194" hidden="1">
              <a:extLst>
                <a:ext uri="{63B3BB69-23CF-44E3-9099-C40C66FF867C}">
                  <a14:compatExt spid="_x0000_s25794"/>
                </a:ext>
                <a:ext uri="{FF2B5EF4-FFF2-40B4-BE49-F238E27FC236}">
                  <a16:creationId xmlns:a16="http://schemas.microsoft.com/office/drawing/2014/main" id="{00000000-0008-0000-0100-0000C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62</xdr:row>
      <xdr:rowOff>1371600</xdr:rowOff>
    </xdr:from>
    <xdr:ext cx="381000" cy="228600"/>
    <xdr:sp macro="" textlink="">
      <xdr:nvSpPr>
        <xdr:cNvPr id="26707" name="Check Box 39" hidden="1">
          <a:extLst>
            <a:ext uri="{FF2B5EF4-FFF2-40B4-BE49-F238E27FC236}">
              <a16:creationId xmlns:a16="http://schemas.microsoft.com/office/drawing/2014/main" id="{2E34932E-2510-4BBD-AF51-A9B7396B313F}"/>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708" name="Check Box 40" hidden="1">
          <a:extLst>
            <a:ext uri="{FF2B5EF4-FFF2-40B4-BE49-F238E27FC236}">
              <a16:creationId xmlns:a16="http://schemas.microsoft.com/office/drawing/2014/main" id="{1AA36ACB-E9DF-4E6C-9AF1-F611CE242EBF}"/>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709" name="Check Box 41" hidden="1">
          <a:extLst>
            <a:ext uri="{FF2B5EF4-FFF2-40B4-BE49-F238E27FC236}">
              <a16:creationId xmlns:a16="http://schemas.microsoft.com/office/drawing/2014/main" id="{1053459F-D68B-4C5D-BEDF-F1E6D8A8196F}"/>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6710" name="Check Box 28" hidden="1">
          <a:extLst>
            <a:ext uri="{FF2B5EF4-FFF2-40B4-BE49-F238E27FC236}">
              <a16:creationId xmlns:a16="http://schemas.microsoft.com/office/drawing/2014/main" id="{4A4F55AA-AB42-4B64-903A-F7C845F135B6}"/>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26711" name="Check Box 28" hidden="1">
          <a:extLst>
            <a:ext uri="{FF2B5EF4-FFF2-40B4-BE49-F238E27FC236}">
              <a16:creationId xmlns:a16="http://schemas.microsoft.com/office/drawing/2014/main" id="{59EA9DB5-972D-4DB3-ADA5-771DF03ACE2C}"/>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63</xdr:row>
      <xdr:rowOff>19050</xdr:rowOff>
    </xdr:from>
    <xdr:to>
      <xdr:col>13</xdr:col>
      <xdr:colOff>588595</xdr:colOff>
      <xdr:row>63</xdr:row>
      <xdr:rowOff>283795</xdr:rowOff>
    </xdr:to>
    <xdr:sp macro="" textlink="" fLocksText="0">
      <xdr:nvSpPr>
        <xdr:cNvPr id="26712" name="Check Box 181" hidden="1">
          <a:extLst>
            <a:ext uri="{FF2B5EF4-FFF2-40B4-BE49-F238E27FC236}">
              <a16:creationId xmlns:a16="http://schemas.microsoft.com/office/drawing/2014/main" id="{950DAA76-1439-4693-85DF-E2A071F9ADAF}"/>
            </a:ext>
          </a:extLst>
        </xdr:cNvPr>
        <xdr:cNvSpPr>
          <a:spLocks noRot="1"/>
        </xdr:cNvSpPr>
      </xdr:nvSpPr>
      <xdr:spPr>
        <a:xfrm>
          <a:off x="208311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6713" name="Check Box 28" hidden="1">
          <a:extLst>
            <a:ext uri="{FF2B5EF4-FFF2-40B4-BE49-F238E27FC236}">
              <a16:creationId xmlns:a16="http://schemas.microsoft.com/office/drawing/2014/main" id="{36ABC9B3-E48B-427F-88FE-179C90AE3A45}"/>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6714" name="Check Box 28" hidden="1">
          <a:extLst>
            <a:ext uri="{FF2B5EF4-FFF2-40B4-BE49-F238E27FC236}">
              <a16:creationId xmlns:a16="http://schemas.microsoft.com/office/drawing/2014/main" id="{B16A0C8B-E2AF-4CB2-A219-D76D61023A0D}"/>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715" name="Check Box 37" hidden="1">
          <a:extLst>
            <a:ext uri="{FF2B5EF4-FFF2-40B4-BE49-F238E27FC236}">
              <a16:creationId xmlns:a16="http://schemas.microsoft.com/office/drawing/2014/main" id="{EE1B61CB-39ED-4994-9EE5-1CB131CE990F}"/>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716" name="Check Box 38" hidden="1">
          <a:extLst>
            <a:ext uri="{FF2B5EF4-FFF2-40B4-BE49-F238E27FC236}">
              <a16:creationId xmlns:a16="http://schemas.microsoft.com/office/drawing/2014/main" id="{97BE9485-2754-4025-8CB1-CB68C593786B}"/>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6717" name="Check Box 28" hidden="1">
          <a:extLst>
            <a:ext uri="{FF2B5EF4-FFF2-40B4-BE49-F238E27FC236}">
              <a16:creationId xmlns:a16="http://schemas.microsoft.com/office/drawing/2014/main" id="{079622AD-B499-406C-BBCF-2F0A449EA0D5}"/>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26718" name="Check Box 28" hidden="1">
          <a:extLst>
            <a:ext uri="{FF2B5EF4-FFF2-40B4-BE49-F238E27FC236}">
              <a16:creationId xmlns:a16="http://schemas.microsoft.com/office/drawing/2014/main" id="{228F09D3-A1C6-4E33-B50F-66F86814D702}"/>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63</xdr:row>
      <xdr:rowOff>23813</xdr:rowOff>
    </xdr:from>
    <xdr:to>
      <xdr:col>13</xdr:col>
      <xdr:colOff>591885</xdr:colOff>
      <xdr:row>63</xdr:row>
      <xdr:rowOff>287085</xdr:rowOff>
    </xdr:to>
    <xdr:sp macro="" textlink="">
      <xdr:nvSpPr>
        <xdr:cNvPr id="26719" name="Check Box 192" hidden="1">
          <a:extLst>
            <a:ext uri="{FF2B5EF4-FFF2-40B4-BE49-F238E27FC236}">
              <a16:creationId xmlns:a16="http://schemas.microsoft.com/office/drawing/2014/main" id="{82F80BC2-2730-4B76-8DAC-0C0A678FA474}"/>
            </a:ext>
          </a:extLst>
        </xdr:cNvPr>
        <xdr:cNvSpPr>
          <a:spLocks noRot="1"/>
        </xdr:cNvSpPr>
      </xdr:nvSpPr>
      <xdr:spPr>
        <a:xfrm>
          <a:off x="20840700" y="28184475"/>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6720" name="Check Box 28" hidden="1">
          <a:extLst>
            <a:ext uri="{FF2B5EF4-FFF2-40B4-BE49-F238E27FC236}">
              <a16:creationId xmlns:a16="http://schemas.microsoft.com/office/drawing/2014/main" id="{3DECDBE1-5EC7-4887-8872-C63E59CFF48D}"/>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6721" name="Check Box 28" hidden="1">
          <a:extLst>
            <a:ext uri="{FF2B5EF4-FFF2-40B4-BE49-F238E27FC236}">
              <a16:creationId xmlns:a16="http://schemas.microsoft.com/office/drawing/2014/main" id="{23483790-5F97-4854-A463-8186B2CF6B23}"/>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6722" name="Check Box 36" hidden="1">
          <a:extLst>
            <a:ext uri="{FF2B5EF4-FFF2-40B4-BE49-F238E27FC236}">
              <a16:creationId xmlns:a16="http://schemas.microsoft.com/office/drawing/2014/main" id="{58AFDD51-CC7C-4391-89AD-F576DA4F2518}"/>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26723" name="Check Box 28" hidden="1">
          <a:extLst>
            <a:ext uri="{FF2B5EF4-FFF2-40B4-BE49-F238E27FC236}">
              <a16:creationId xmlns:a16="http://schemas.microsoft.com/office/drawing/2014/main" id="{83D21300-0AB6-46AC-9F8F-B70C4DFBFFC4}"/>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63</xdr:row>
      <xdr:rowOff>19050</xdr:rowOff>
    </xdr:from>
    <xdr:to>
      <xdr:col>13</xdr:col>
      <xdr:colOff>588595</xdr:colOff>
      <xdr:row>63</xdr:row>
      <xdr:rowOff>283795</xdr:rowOff>
    </xdr:to>
    <xdr:sp macro="" textlink="" fLocksText="0">
      <xdr:nvSpPr>
        <xdr:cNvPr id="26724" name="Check Box 183" hidden="1">
          <a:extLst>
            <a:ext uri="{FF2B5EF4-FFF2-40B4-BE49-F238E27FC236}">
              <a16:creationId xmlns:a16="http://schemas.microsoft.com/office/drawing/2014/main" id="{1DB03F49-9597-4922-A25E-C4A9D196FD15}"/>
            </a:ext>
          </a:extLst>
        </xdr:cNvPr>
        <xdr:cNvSpPr>
          <a:spLocks noRot="1"/>
        </xdr:cNvSpPr>
      </xdr:nvSpPr>
      <xdr:spPr>
        <a:xfrm>
          <a:off x="208311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62</xdr:row>
      <xdr:rowOff>1371600</xdr:rowOff>
    </xdr:from>
    <xdr:ext cx="381000" cy="381000"/>
    <xdr:sp macro="" textlink="">
      <xdr:nvSpPr>
        <xdr:cNvPr id="26725" name="Check Box 28" hidden="1">
          <a:extLst>
            <a:ext uri="{FF2B5EF4-FFF2-40B4-BE49-F238E27FC236}">
              <a16:creationId xmlns:a16="http://schemas.microsoft.com/office/drawing/2014/main" id="{DCCDF0B3-D3E3-4362-A044-48855B22CA09}"/>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5795" name="Check Box 195" hidden="1">
              <a:extLst>
                <a:ext uri="{63B3BB69-23CF-44E3-9099-C40C66FF867C}">
                  <a14:compatExt spid="_x0000_s25795"/>
                </a:ext>
                <a:ext uri="{FF2B5EF4-FFF2-40B4-BE49-F238E27FC236}">
                  <a16:creationId xmlns:a16="http://schemas.microsoft.com/office/drawing/2014/main" id="{00000000-0008-0000-0100-0000C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58</xdr:row>
      <xdr:rowOff>1371600</xdr:rowOff>
    </xdr:from>
    <xdr:ext cx="381000" cy="381000"/>
    <xdr:sp macro="" textlink="">
      <xdr:nvSpPr>
        <xdr:cNvPr id="26727" name="Check Box 28" hidden="1">
          <a:extLst>
            <a:ext uri="{FF2B5EF4-FFF2-40B4-BE49-F238E27FC236}">
              <a16:creationId xmlns:a16="http://schemas.microsoft.com/office/drawing/2014/main" id="{8EA47CD2-9279-47E6-A81C-77FEA680E9AD}"/>
            </a:ext>
          </a:extLst>
        </xdr:cNvPr>
        <xdr:cNvSpPr/>
      </xdr:nvSpPr>
      <xdr:spPr bwMode="auto">
        <a:xfrm>
          <a:off x="2183130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59</xdr:row>
      <xdr:rowOff>1371600</xdr:rowOff>
    </xdr:from>
    <xdr:ext cx="381000" cy="228600"/>
    <xdr:sp macro="" textlink="">
      <xdr:nvSpPr>
        <xdr:cNvPr id="26728" name="Check Box 36" hidden="1">
          <a:extLst>
            <a:ext uri="{FF2B5EF4-FFF2-40B4-BE49-F238E27FC236}">
              <a16:creationId xmlns:a16="http://schemas.microsoft.com/office/drawing/2014/main" id="{0908D9FC-08A4-450E-B14F-8465AB62A8FD}"/>
            </a:ext>
          </a:extLst>
        </xdr:cNvPr>
        <xdr:cNvSpPr/>
      </xdr:nvSpPr>
      <xdr:spPr bwMode="auto">
        <a:xfrm>
          <a:off x="2183130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26729" name="Check Box 37" hidden="1">
          <a:extLst>
            <a:ext uri="{FF2B5EF4-FFF2-40B4-BE49-F238E27FC236}">
              <a16:creationId xmlns:a16="http://schemas.microsoft.com/office/drawing/2014/main" id="{D536598B-B3DD-4BF1-9284-ADC13E31D244}"/>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26730" name="Check Box 38" hidden="1">
          <a:extLst>
            <a:ext uri="{FF2B5EF4-FFF2-40B4-BE49-F238E27FC236}">
              <a16:creationId xmlns:a16="http://schemas.microsoft.com/office/drawing/2014/main" id="{D2A9B4A4-2EF1-418E-AF08-3ADC2F4BFDF2}"/>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6731" name="Check Box 39" hidden="1">
          <a:extLst>
            <a:ext uri="{FF2B5EF4-FFF2-40B4-BE49-F238E27FC236}">
              <a16:creationId xmlns:a16="http://schemas.microsoft.com/office/drawing/2014/main" id="{89DC0511-D358-47BB-B7F1-6665C6D60E41}"/>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6732" name="Check Box 40" hidden="1">
          <a:extLst>
            <a:ext uri="{FF2B5EF4-FFF2-40B4-BE49-F238E27FC236}">
              <a16:creationId xmlns:a16="http://schemas.microsoft.com/office/drawing/2014/main" id="{34717573-016A-4162-9C6B-74CF7D7CD348}"/>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6733" name="Check Box 41" hidden="1">
          <a:extLst>
            <a:ext uri="{FF2B5EF4-FFF2-40B4-BE49-F238E27FC236}">
              <a16:creationId xmlns:a16="http://schemas.microsoft.com/office/drawing/2014/main" id="{1F99C4AA-5DBB-4827-B2EA-BF59C249593D}"/>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734" name="Check Box 42" hidden="1">
          <a:extLst>
            <a:ext uri="{FF2B5EF4-FFF2-40B4-BE49-F238E27FC236}">
              <a16:creationId xmlns:a16="http://schemas.microsoft.com/office/drawing/2014/main" id="{C918D1E2-BBCD-4202-8ACA-39B0ED14B512}"/>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735" name="Check Box 43" hidden="1">
          <a:extLst>
            <a:ext uri="{FF2B5EF4-FFF2-40B4-BE49-F238E27FC236}">
              <a16:creationId xmlns:a16="http://schemas.microsoft.com/office/drawing/2014/main" id="{69B060DB-C520-4429-986C-D430807F667C}"/>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736" name="Check Box 44" hidden="1">
          <a:extLst>
            <a:ext uri="{FF2B5EF4-FFF2-40B4-BE49-F238E27FC236}">
              <a16:creationId xmlns:a16="http://schemas.microsoft.com/office/drawing/2014/main" id="{D5FA33DF-A91C-482B-83CE-84433AF5D15A}"/>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737" name="Check Box 45" hidden="1">
          <a:extLst>
            <a:ext uri="{FF2B5EF4-FFF2-40B4-BE49-F238E27FC236}">
              <a16:creationId xmlns:a16="http://schemas.microsoft.com/office/drawing/2014/main" id="{5237DA8B-9653-4858-A329-E37E88469644}"/>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6738" name="Check Box 46" hidden="1">
          <a:extLst>
            <a:ext uri="{FF2B5EF4-FFF2-40B4-BE49-F238E27FC236}">
              <a16:creationId xmlns:a16="http://schemas.microsoft.com/office/drawing/2014/main" id="{BE64727B-7AE6-4E1A-80AA-E40C6CDA15F5}"/>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6739" name="Check Box 47" hidden="1">
          <a:extLst>
            <a:ext uri="{FF2B5EF4-FFF2-40B4-BE49-F238E27FC236}">
              <a16:creationId xmlns:a16="http://schemas.microsoft.com/office/drawing/2014/main" id="{30FFE742-F9B8-481C-9CE2-5390E4CFC1DC}"/>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6740" name="Check Box 48" hidden="1">
          <a:extLst>
            <a:ext uri="{FF2B5EF4-FFF2-40B4-BE49-F238E27FC236}">
              <a16:creationId xmlns:a16="http://schemas.microsoft.com/office/drawing/2014/main" id="{675272FA-B766-4629-A7CB-620771F348F9}"/>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6741" name="Check Box 49" hidden="1">
          <a:extLst>
            <a:ext uri="{FF2B5EF4-FFF2-40B4-BE49-F238E27FC236}">
              <a16:creationId xmlns:a16="http://schemas.microsoft.com/office/drawing/2014/main" id="{1C46F5B2-1BEA-4F70-873B-50FF49CB0912}"/>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6742" name="Check Box 50" hidden="1">
          <a:extLst>
            <a:ext uri="{FF2B5EF4-FFF2-40B4-BE49-F238E27FC236}">
              <a16:creationId xmlns:a16="http://schemas.microsoft.com/office/drawing/2014/main" id="{B298055B-177E-4D80-B866-10FFE90F71B4}"/>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6743" name="Check Box 51" hidden="1">
          <a:extLst>
            <a:ext uri="{FF2B5EF4-FFF2-40B4-BE49-F238E27FC236}">
              <a16:creationId xmlns:a16="http://schemas.microsoft.com/office/drawing/2014/main" id="{FA67447F-DBCE-4EFC-8354-B2C8B67E6CD1}"/>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6744" name="Check Box 52" hidden="1">
          <a:extLst>
            <a:ext uri="{FF2B5EF4-FFF2-40B4-BE49-F238E27FC236}">
              <a16:creationId xmlns:a16="http://schemas.microsoft.com/office/drawing/2014/main" id="{B932EB22-E7EB-4711-8201-95A05A536402}"/>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6745" name="Check Box 53" hidden="1">
          <a:extLst>
            <a:ext uri="{FF2B5EF4-FFF2-40B4-BE49-F238E27FC236}">
              <a16:creationId xmlns:a16="http://schemas.microsoft.com/office/drawing/2014/main" id="{E266B941-110E-4368-BA75-BCD5C04EF049}"/>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6746" name="Check Box 54" hidden="1">
          <a:extLst>
            <a:ext uri="{FF2B5EF4-FFF2-40B4-BE49-F238E27FC236}">
              <a16:creationId xmlns:a16="http://schemas.microsoft.com/office/drawing/2014/main" id="{45E67D25-ABAC-40FE-91A7-ACF413711882}"/>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6747" name="Check Box 55" hidden="1">
          <a:extLst>
            <a:ext uri="{FF2B5EF4-FFF2-40B4-BE49-F238E27FC236}">
              <a16:creationId xmlns:a16="http://schemas.microsoft.com/office/drawing/2014/main" id="{F189F5A4-1D9B-401A-84FB-4CB1DB820BAF}"/>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6748" name="Check Box 56" hidden="1">
          <a:extLst>
            <a:ext uri="{FF2B5EF4-FFF2-40B4-BE49-F238E27FC236}">
              <a16:creationId xmlns:a16="http://schemas.microsoft.com/office/drawing/2014/main" id="{5C8C2B49-2695-4D38-93BC-3B298C526583}"/>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6749" name="Check Box 57" hidden="1">
          <a:extLst>
            <a:ext uri="{FF2B5EF4-FFF2-40B4-BE49-F238E27FC236}">
              <a16:creationId xmlns:a16="http://schemas.microsoft.com/office/drawing/2014/main" id="{59C816EA-5B84-470C-AEA3-D32D146CB99B}"/>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6750" name="Check Box 58" hidden="1">
          <a:extLst>
            <a:ext uri="{FF2B5EF4-FFF2-40B4-BE49-F238E27FC236}">
              <a16:creationId xmlns:a16="http://schemas.microsoft.com/office/drawing/2014/main" id="{7C1969DB-4940-4D44-B29F-64A49EE608EF}"/>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6751" name="Check Box 59" hidden="1">
          <a:extLst>
            <a:ext uri="{FF2B5EF4-FFF2-40B4-BE49-F238E27FC236}">
              <a16:creationId xmlns:a16="http://schemas.microsoft.com/office/drawing/2014/main" id="{611B98F1-E147-4533-8D0F-93CAD6A75A98}"/>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6752" name="Check Box 60" hidden="1">
          <a:extLst>
            <a:ext uri="{FF2B5EF4-FFF2-40B4-BE49-F238E27FC236}">
              <a16:creationId xmlns:a16="http://schemas.microsoft.com/office/drawing/2014/main" id="{3D30A814-CEC1-4368-B56D-3D520804DFFC}"/>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6753" name="Check Box 61" hidden="1">
          <a:extLst>
            <a:ext uri="{FF2B5EF4-FFF2-40B4-BE49-F238E27FC236}">
              <a16:creationId xmlns:a16="http://schemas.microsoft.com/office/drawing/2014/main" id="{DA1B4616-F629-4245-8A03-2BC5DEDC1DF8}"/>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6754" name="Check Box 62" hidden="1">
          <a:extLst>
            <a:ext uri="{FF2B5EF4-FFF2-40B4-BE49-F238E27FC236}">
              <a16:creationId xmlns:a16="http://schemas.microsoft.com/office/drawing/2014/main" id="{B562A7D8-44FF-46E3-8554-A80561399E22}"/>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6755" name="Check Box 63" hidden="1">
          <a:extLst>
            <a:ext uri="{FF2B5EF4-FFF2-40B4-BE49-F238E27FC236}">
              <a16:creationId xmlns:a16="http://schemas.microsoft.com/office/drawing/2014/main" id="{E5EE80CD-24CF-4DC4-B4B8-DF48F4782964}"/>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56" name="Check Box 64" hidden="1">
          <a:extLst>
            <a:ext uri="{FF2B5EF4-FFF2-40B4-BE49-F238E27FC236}">
              <a16:creationId xmlns:a16="http://schemas.microsoft.com/office/drawing/2014/main" id="{7FBE5AE1-30A6-4C65-A387-7FFDAB34E42C}"/>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57" name="Check Box 65" hidden="1">
          <a:extLst>
            <a:ext uri="{FF2B5EF4-FFF2-40B4-BE49-F238E27FC236}">
              <a16:creationId xmlns:a16="http://schemas.microsoft.com/office/drawing/2014/main" id="{F88B72BC-D6D1-4BB7-9C6A-8BE4DE1ABE91}"/>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58" name="Check Box 66" hidden="1">
          <a:extLst>
            <a:ext uri="{FF2B5EF4-FFF2-40B4-BE49-F238E27FC236}">
              <a16:creationId xmlns:a16="http://schemas.microsoft.com/office/drawing/2014/main" id="{2324FDFA-BE12-444F-9467-81E154E3CBE2}"/>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59" name="Check Box 67" hidden="1">
          <a:extLst>
            <a:ext uri="{FF2B5EF4-FFF2-40B4-BE49-F238E27FC236}">
              <a16:creationId xmlns:a16="http://schemas.microsoft.com/office/drawing/2014/main" id="{94F3B432-242F-403C-B972-57E3EB1643DA}"/>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60" name="Check Box 68" hidden="1">
          <a:extLst>
            <a:ext uri="{FF2B5EF4-FFF2-40B4-BE49-F238E27FC236}">
              <a16:creationId xmlns:a16="http://schemas.microsoft.com/office/drawing/2014/main" id="{7875341A-2742-466E-97CE-D408A5CE7F65}"/>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61" name="Check Box 69" hidden="1">
          <a:extLst>
            <a:ext uri="{FF2B5EF4-FFF2-40B4-BE49-F238E27FC236}">
              <a16:creationId xmlns:a16="http://schemas.microsoft.com/office/drawing/2014/main" id="{382B7A39-56A9-415C-8F12-DF94634B84B2}"/>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62" name="Check Box 70" hidden="1">
          <a:extLst>
            <a:ext uri="{FF2B5EF4-FFF2-40B4-BE49-F238E27FC236}">
              <a16:creationId xmlns:a16="http://schemas.microsoft.com/office/drawing/2014/main" id="{205E5BB9-A73A-46C7-84FF-DFC68805768E}"/>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6763" name="Check Box 71" hidden="1">
          <a:extLst>
            <a:ext uri="{FF2B5EF4-FFF2-40B4-BE49-F238E27FC236}">
              <a16:creationId xmlns:a16="http://schemas.microsoft.com/office/drawing/2014/main" id="{20B813EA-2743-4468-9877-B7F8C8BEFD82}"/>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64" name="Check Box 72" hidden="1">
          <a:extLst>
            <a:ext uri="{FF2B5EF4-FFF2-40B4-BE49-F238E27FC236}">
              <a16:creationId xmlns:a16="http://schemas.microsoft.com/office/drawing/2014/main" id="{C106221A-E334-4AF9-B051-F73BE7723952}"/>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65" name="Check Box 73" hidden="1">
          <a:extLst>
            <a:ext uri="{FF2B5EF4-FFF2-40B4-BE49-F238E27FC236}">
              <a16:creationId xmlns:a16="http://schemas.microsoft.com/office/drawing/2014/main" id="{4A22C762-2A09-4455-AA10-57611717D7FC}"/>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66" name="Check Box 74" hidden="1">
          <a:extLst>
            <a:ext uri="{FF2B5EF4-FFF2-40B4-BE49-F238E27FC236}">
              <a16:creationId xmlns:a16="http://schemas.microsoft.com/office/drawing/2014/main" id="{1CA85FD2-A7B0-40AB-B795-3D7363F6BB82}"/>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67" name="Check Box 75" hidden="1">
          <a:extLst>
            <a:ext uri="{FF2B5EF4-FFF2-40B4-BE49-F238E27FC236}">
              <a16:creationId xmlns:a16="http://schemas.microsoft.com/office/drawing/2014/main" id="{932A24D2-63AE-4EC1-B94F-12113731C82B}"/>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68" name="Check Box 76" hidden="1">
          <a:extLst>
            <a:ext uri="{FF2B5EF4-FFF2-40B4-BE49-F238E27FC236}">
              <a16:creationId xmlns:a16="http://schemas.microsoft.com/office/drawing/2014/main" id="{12C44903-BE53-4219-A66D-66BDA6D06EAB}"/>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69" name="Check Box 77" hidden="1">
          <a:extLst>
            <a:ext uri="{FF2B5EF4-FFF2-40B4-BE49-F238E27FC236}">
              <a16:creationId xmlns:a16="http://schemas.microsoft.com/office/drawing/2014/main" id="{5CB0B62A-38F9-4F33-93DC-4B572CCB32A9}"/>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70" name="Check Box 78" hidden="1">
          <a:extLst>
            <a:ext uri="{FF2B5EF4-FFF2-40B4-BE49-F238E27FC236}">
              <a16:creationId xmlns:a16="http://schemas.microsoft.com/office/drawing/2014/main" id="{EC31FD08-D525-4F2A-9E2A-C94E658AC11B}"/>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71" name="Check Box 79" hidden="1">
          <a:extLst>
            <a:ext uri="{FF2B5EF4-FFF2-40B4-BE49-F238E27FC236}">
              <a16:creationId xmlns:a16="http://schemas.microsoft.com/office/drawing/2014/main" id="{CA1EE55F-65D3-4747-ABFB-733E389458BD}"/>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6772" name="Check Box 80" hidden="1">
          <a:extLst>
            <a:ext uri="{FF2B5EF4-FFF2-40B4-BE49-F238E27FC236}">
              <a16:creationId xmlns:a16="http://schemas.microsoft.com/office/drawing/2014/main" id="{AA9B07E8-8050-43CC-ADA2-20EA1241DEDD}"/>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73" name="Check Box 81" hidden="1">
          <a:extLst>
            <a:ext uri="{FF2B5EF4-FFF2-40B4-BE49-F238E27FC236}">
              <a16:creationId xmlns:a16="http://schemas.microsoft.com/office/drawing/2014/main" id="{AB34B9A7-F9A2-4F19-AB86-1C6F71D28785}"/>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74" name="Check Box 82" hidden="1">
          <a:extLst>
            <a:ext uri="{FF2B5EF4-FFF2-40B4-BE49-F238E27FC236}">
              <a16:creationId xmlns:a16="http://schemas.microsoft.com/office/drawing/2014/main" id="{7BB8228E-2521-4D35-9F2D-F4708EA4AB0E}"/>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75" name="Check Box 83" hidden="1">
          <a:extLst>
            <a:ext uri="{FF2B5EF4-FFF2-40B4-BE49-F238E27FC236}">
              <a16:creationId xmlns:a16="http://schemas.microsoft.com/office/drawing/2014/main" id="{8C47C433-9E1A-4BA9-9A34-ACDF70132833}"/>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76" name="Check Box 84" hidden="1">
          <a:extLst>
            <a:ext uri="{FF2B5EF4-FFF2-40B4-BE49-F238E27FC236}">
              <a16:creationId xmlns:a16="http://schemas.microsoft.com/office/drawing/2014/main" id="{1283B0C1-30D1-44E3-9ED5-450B77CC0430}"/>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77" name="Check Box 85" hidden="1">
          <a:extLst>
            <a:ext uri="{FF2B5EF4-FFF2-40B4-BE49-F238E27FC236}">
              <a16:creationId xmlns:a16="http://schemas.microsoft.com/office/drawing/2014/main" id="{A6BFEDC0-3086-4614-8034-35B293E08465}"/>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78" name="Check Box 86" hidden="1">
          <a:extLst>
            <a:ext uri="{FF2B5EF4-FFF2-40B4-BE49-F238E27FC236}">
              <a16:creationId xmlns:a16="http://schemas.microsoft.com/office/drawing/2014/main" id="{00B07F10-CE92-4DB9-83A4-1BECF6ADE509}"/>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79" name="Check Box 87" hidden="1">
          <a:extLst>
            <a:ext uri="{FF2B5EF4-FFF2-40B4-BE49-F238E27FC236}">
              <a16:creationId xmlns:a16="http://schemas.microsoft.com/office/drawing/2014/main" id="{C989415D-8570-4167-A1B3-3B7883ECC35D}"/>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80" name="Check Box 88" hidden="1">
          <a:extLst>
            <a:ext uri="{FF2B5EF4-FFF2-40B4-BE49-F238E27FC236}">
              <a16:creationId xmlns:a16="http://schemas.microsoft.com/office/drawing/2014/main" id="{5A7B09F7-04DE-40DB-94F1-AAC742D862F4}"/>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81" name="Check Box 89" hidden="1">
          <a:extLst>
            <a:ext uri="{FF2B5EF4-FFF2-40B4-BE49-F238E27FC236}">
              <a16:creationId xmlns:a16="http://schemas.microsoft.com/office/drawing/2014/main" id="{D47F6EB1-54A6-4FAC-AB41-7B0DB313960D}"/>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6782" name="Check Box 90" hidden="1">
          <a:extLst>
            <a:ext uri="{FF2B5EF4-FFF2-40B4-BE49-F238E27FC236}">
              <a16:creationId xmlns:a16="http://schemas.microsoft.com/office/drawing/2014/main" id="{18EEF344-B339-4EFD-AC33-438E08DAB26A}"/>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83" name="Check Box 91" hidden="1">
          <a:extLst>
            <a:ext uri="{FF2B5EF4-FFF2-40B4-BE49-F238E27FC236}">
              <a16:creationId xmlns:a16="http://schemas.microsoft.com/office/drawing/2014/main" id="{42FA7C2D-5121-48B7-99FB-CA19B9C53606}"/>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84" name="Check Box 92" hidden="1">
          <a:extLst>
            <a:ext uri="{FF2B5EF4-FFF2-40B4-BE49-F238E27FC236}">
              <a16:creationId xmlns:a16="http://schemas.microsoft.com/office/drawing/2014/main" id="{422B9FD8-4680-490D-BC3E-019994521A76}"/>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85" name="Check Box 93" hidden="1">
          <a:extLst>
            <a:ext uri="{FF2B5EF4-FFF2-40B4-BE49-F238E27FC236}">
              <a16:creationId xmlns:a16="http://schemas.microsoft.com/office/drawing/2014/main" id="{876E1CA5-DD41-4D6C-8D98-55C6F1005D68}"/>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86" name="Check Box 94" hidden="1">
          <a:extLst>
            <a:ext uri="{FF2B5EF4-FFF2-40B4-BE49-F238E27FC236}">
              <a16:creationId xmlns:a16="http://schemas.microsoft.com/office/drawing/2014/main" id="{B9C58D46-48F0-4167-80DE-6C9B0C2E87E5}"/>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87" name="Check Box 95" hidden="1">
          <a:extLst>
            <a:ext uri="{FF2B5EF4-FFF2-40B4-BE49-F238E27FC236}">
              <a16:creationId xmlns:a16="http://schemas.microsoft.com/office/drawing/2014/main" id="{7EAC4246-692F-40CA-9D12-8A54F8CC6FA4}"/>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88" name="Check Box 96" hidden="1">
          <a:extLst>
            <a:ext uri="{FF2B5EF4-FFF2-40B4-BE49-F238E27FC236}">
              <a16:creationId xmlns:a16="http://schemas.microsoft.com/office/drawing/2014/main" id="{374C1C7E-C3C5-4A5C-A6F6-D350331906E2}"/>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89" name="Check Box 97" hidden="1">
          <a:extLst>
            <a:ext uri="{FF2B5EF4-FFF2-40B4-BE49-F238E27FC236}">
              <a16:creationId xmlns:a16="http://schemas.microsoft.com/office/drawing/2014/main" id="{54A11C76-0965-4D82-9210-9DCA94649FE8}"/>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90" name="Check Box 98" hidden="1">
          <a:extLst>
            <a:ext uri="{FF2B5EF4-FFF2-40B4-BE49-F238E27FC236}">
              <a16:creationId xmlns:a16="http://schemas.microsoft.com/office/drawing/2014/main" id="{E499C26D-B498-41C3-A64C-8E0F42A88967}"/>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91" name="Check Box 99" hidden="1">
          <a:extLst>
            <a:ext uri="{FF2B5EF4-FFF2-40B4-BE49-F238E27FC236}">
              <a16:creationId xmlns:a16="http://schemas.microsoft.com/office/drawing/2014/main" id="{4AC75B51-27A5-4BEF-BD9E-4AC641305501}"/>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92" name="Check Box 100" hidden="1">
          <a:extLst>
            <a:ext uri="{FF2B5EF4-FFF2-40B4-BE49-F238E27FC236}">
              <a16:creationId xmlns:a16="http://schemas.microsoft.com/office/drawing/2014/main" id="{CAB76ADC-C85B-46E4-8468-274E4D12FF05}"/>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6793" name="Check Box 101" hidden="1">
          <a:extLst>
            <a:ext uri="{FF2B5EF4-FFF2-40B4-BE49-F238E27FC236}">
              <a16:creationId xmlns:a16="http://schemas.microsoft.com/office/drawing/2014/main" id="{D253333F-1CAB-4B54-877D-3B0E753A4831}"/>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794" name="Check Box 102" hidden="1">
          <a:extLst>
            <a:ext uri="{FF2B5EF4-FFF2-40B4-BE49-F238E27FC236}">
              <a16:creationId xmlns:a16="http://schemas.microsoft.com/office/drawing/2014/main" id="{D172388B-6BA6-4AAD-87A6-3EEEB0D058C8}"/>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795" name="Check Box 103" hidden="1">
          <a:extLst>
            <a:ext uri="{FF2B5EF4-FFF2-40B4-BE49-F238E27FC236}">
              <a16:creationId xmlns:a16="http://schemas.microsoft.com/office/drawing/2014/main" id="{A717EE7B-7674-4F28-A748-24B1D93C2536}"/>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796" name="Check Box 104" hidden="1">
          <a:extLst>
            <a:ext uri="{FF2B5EF4-FFF2-40B4-BE49-F238E27FC236}">
              <a16:creationId xmlns:a16="http://schemas.microsoft.com/office/drawing/2014/main" id="{B0CD1879-4912-4753-B9B5-CCDA75F80C7A}"/>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797" name="Check Box 105" hidden="1">
          <a:extLst>
            <a:ext uri="{FF2B5EF4-FFF2-40B4-BE49-F238E27FC236}">
              <a16:creationId xmlns:a16="http://schemas.microsoft.com/office/drawing/2014/main" id="{833813A4-D948-4720-B53E-49289AC8A4DD}"/>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798" name="Check Box 106" hidden="1">
          <a:extLst>
            <a:ext uri="{FF2B5EF4-FFF2-40B4-BE49-F238E27FC236}">
              <a16:creationId xmlns:a16="http://schemas.microsoft.com/office/drawing/2014/main" id="{1D3278A7-5D07-4E99-8754-3B277F258D26}"/>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799" name="Check Box 107" hidden="1">
          <a:extLst>
            <a:ext uri="{FF2B5EF4-FFF2-40B4-BE49-F238E27FC236}">
              <a16:creationId xmlns:a16="http://schemas.microsoft.com/office/drawing/2014/main" id="{46B5779C-507A-48BF-8673-B5A00F7CA9D5}"/>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800" name="Check Box 108" hidden="1">
          <a:extLst>
            <a:ext uri="{FF2B5EF4-FFF2-40B4-BE49-F238E27FC236}">
              <a16:creationId xmlns:a16="http://schemas.microsoft.com/office/drawing/2014/main" id="{3BEA4E07-A750-43FD-95E9-E7D5F9D153A3}"/>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801" name="Check Box 109" hidden="1">
          <a:extLst>
            <a:ext uri="{FF2B5EF4-FFF2-40B4-BE49-F238E27FC236}">
              <a16:creationId xmlns:a16="http://schemas.microsoft.com/office/drawing/2014/main" id="{4BDC6961-35C3-4B2A-9E4B-7D05CFFD5437}"/>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802" name="Check Box 110" hidden="1">
          <a:extLst>
            <a:ext uri="{FF2B5EF4-FFF2-40B4-BE49-F238E27FC236}">
              <a16:creationId xmlns:a16="http://schemas.microsoft.com/office/drawing/2014/main" id="{D8CD44FB-6689-4536-B65B-5FE320BAA4C9}"/>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803" name="Check Box 111" hidden="1">
          <a:extLst>
            <a:ext uri="{FF2B5EF4-FFF2-40B4-BE49-F238E27FC236}">
              <a16:creationId xmlns:a16="http://schemas.microsoft.com/office/drawing/2014/main" id="{5DA065B3-CED6-46CE-A6DB-F3BF73FE4ABE}"/>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804" name="Check Box 112" hidden="1">
          <a:extLst>
            <a:ext uri="{FF2B5EF4-FFF2-40B4-BE49-F238E27FC236}">
              <a16:creationId xmlns:a16="http://schemas.microsoft.com/office/drawing/2014/main" id="{35FF4BA8-8BD1-44B1-B91F-BC441B8215E2}"/>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6805" name="Check Box 113" hidden="1">
          <a:extLst>
            <a:ext uri="{FF2B5EF4-FFF2-40B4-BE49-F238E27FC236}">
              <a16:creationId xmlns:a16="http://schemas.microsoft.com/office/drawing/2014/main" id="{3445209D-A911-4A85-843B-CA8E04343B88}"/>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06" name="Check Box 114" hidden="1">
          <a:extLst>
            <a:ext uri="{FF2B5EF4-FFF2-40B4-BE49-F238E27FC236}">
              <a16:creationId xmlns:a16="http://schemas.microsoft.com/office/drawing/2014/main" id="{50326F10-DEC3-44A8-95FB-DE3A0E7DBD99}"/>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07" name="Check Box 115" hidden="1">
          <a:extLst>
            <a:ext uri="{FF2B5EF4-FFF2-40B4-BE49-F238E27FC236}">
              <a16:creationId xmlns:a16="http://schemas.microsoft.com/office/drawing/2014/main" id="{3E88DA15-E65A-49A3-A32C-B77B6A71196E}"/>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08" name="Check Box 116" hidden="1">
          <a:extLst>
            <a:ext uri="{FF2B5EF4-FFF2-40B4-BE49-F238E27FC236}">
              <a16:creationId xmlns:a16="http://schemas.microsoft.com/office/drawing/2014/main" id="{69447049-5938-4D15-B2C2-6CA77B92D93F}"/>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09" name="Check Box 117" hidden="1">
          <a:extLst>
            <a:ext uri="{FF2B5EF4-FFF2-40B4-BE49-F238E27FC236}">
              <a16:creationId xmlns:a16="http://schemas.microsoft.com/office/drawing/2014/main" id="{DF7B0411-0D2B-4D72-B762-2566039D51E2}"/>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0" name="Check Box 118" hidden="1">
          <a:extLst>
            <a:ext uri="{FF2B5EF4-FFF2-40B4-BE49-F238E27FC236}">
              <a16:creationId xmlns:a16="http://schemas.microsoft.com/office/drawing/2014/main" id="{139B2EB0-2CA9-4E5B-9EFD-42E0E446E04A}"/>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1" name="Check Box 119" hidden="1">
          <a:extLst>
            <a:ext uri="{FF2B5EF4-FFF2-40B4-BE49-F238E27FC236}">
              <a16:creationId xmlns:a16="http://schemas.microsoft.com/office/drawing/2014/main" id="{991EF029-07EA-4DBC-BB18-8F6AD8A9AE08}"/>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2" name="Check Box 120" hidden="1">
          <a:extLst>
            <a:ext uri="{FF2B5EF4-FFF2-40B4-BE49-F238E27FC236}">
              <a16:creationId xmlns:a16="http://schemas.microsoft.com/office/drawing/2014/main" id="{057EEF58-823B-4846-8DC5-E408E6DD4C00}"/>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3" name="Check Box 121" hidden="1">
          <a:extLst>
            <a:ext uri="{FF2B5EF4-FFF2-40B4-BE49-F238E27FC236}">
              <a16:creationId xmlns:a16="http://schemas.microsoft.com/office/drawing/2014/main" id="{356E0055-A50A-49F9-8456-E3B335D293AF}"/>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4" name="Check Box 122" hidden="1">
          <a:extLst>
            <a:ext uri="{FF2B5EF4-FFF2-40B4-BE49-F238E27FC236}">
              <a16:creationId xmlns:a16="http://schemas.microsoft.com/office/drawing/2014/main" id="{3A260C04-9543-4578-AB65-6C6D794234A0}"/>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5" name="Check Box 123" hidden="1">
          <a:extLst>
            <a:ext uri="{FF2B5EF4-FFF2-40B4-BE49-F238E27FC236}">
              <a16:creationId xmlns:a16="http://schemas.microsoft.com/office/drawing/2014/main" id="{1BF1417B-E3F8-4B91-9CBB-3556006F21E6}"/>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6" name="Check Box 124" hidden="1">
          <a:extLst>
            <a:ext uri="{FF2B5EF4-FFF2-40B4-BE49-F238E27FC236}">
              <a16:creationId xmlns:a16="http://schemas.microsoft.com/office/drawing/2014/main" id="{25406B73-298B-45E7-988B-25B43D7BB451}"/>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7" name="Check Box 125" hidden="1">
          <a:extLst>
            <a:ext uri="{FF2B5EF4-FFF2-40B4-BE49-F238E27FC236}">
              <a16:creationId xmlns:a16="http://schemas.microsoft.com/office/drawing/2014/main" id="{22B749BF-9B26-4547-A67C-9D7169E1FA5F}"/>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6818" name="Check Box 126" hidden="1">
          <a:extLst>
            <a:ext uri="{FF2B5EF4-FFF2-40B4-BE49-F238E27FC236}">
              <a16:creationId xmlns:a16="http://schemas.microsoft.com/office/drawing/2014/main" id="{C7E4CFD7-378E-4A07-8EED-42730850D040}"/>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72</xdr:row>
      <xdr:rowOff>1371600</xdr:rowOff>
    </xdr:from>
    <xdr:ext cx="381000" cy="228600"/>
    <xdr:sp macro="" textlink="">
      <xdr:nvSpPr>
        <xdr:cNvPr id="26819" name="Check Box 127" hidden="1">
          <a:extLst>
            <a:ext uri="{FF2B5EF4-FFF2-40B4-BE49-F238E27FC236}">
              <a16:creationId xmlns:a16="http://schemas.microsoft.com/office/drawing/2014/main" id="{A68CD081-4120-4B2B-963E-0B9231AB40BD}"/>
            </a:ext>
          </a:extLst>
        </xdr:cNvPr>
        <xdr:cNvSpPr/>
      </xdr:nvSpPr>
      <xdr:spPr bwMode="auto">
        <a:xfrm>
          <a:off x="2183130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59</xdr:row>
      <xdr:rowOff>19050</xdr:rowOff>
    </xdr:from>
    <xdr:to>
      <xdr:col>14</xdr:col>
      <xdr:colOff>588595</xdr:colOff>
      <xdr:row>59</xdr:row>
      <xdr:rowOff>283795</xdr:rowOff>
    </xdr:to>
    <xdr:sp macro="" textlink="" fLocksText="0">
      <xdr:nvSpPr>
        <xdr:cNvPr id="26820" name="Check Box 185" hidden="1">
          <a:extLst>
            <a:ext uri="{FF2B5EF4-FFF2-40B4-BE49-F238E27FC236}">
              <a16:creationId xmlns:a16="http://schemas.microsoft.com/office/drawing/2014/main" id="{962E92B8-90BD-4A6C-B5A2-1A903F187628}"/>
            </a:ext>
          </a:extLst>
        </xdr:cNvPr>
        <xdr:cNvSpPr>
          <a:spLocks noRot="1"/>
        </xdr:cNvSpPr>
      </xdr:nvSpPr>
      <xdr:spPr>
        <a:xfrm>
          <a:off x="2180272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59</xdr:row>
      <xdr:rowOff>1371600</xdr:rowOff>
    </xdr:from>
    <xdr:ext cx="381000" cy="381000"/>
    <xdr:sp macro="" textlink="">
      <xdr:nvSpPr>
        <xdr:cNvPr id="26821" name="Check Box 28" hidden="1">
          <a:extLst>
            <a:ext uri="{FF2B5EF4-FFF2-40B4-BE49-F238E27FC236}">
              <a16:creationId xmlns:a16="http://schemas.microsoft.com/office/drawing/2014/main" id="{E0015469-6DC6-4EC0-9012-ECC7D6625470}"/>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328613</xdr:colOff>
      <xdr:row>60</xdr:row>
      <xdr:rowOff>23813</xdr:rowOff>
    </xdr:from>
    <xdr:to>
      <xdr:col>14</xdr:col>
      <xdr:colOff>591885</xdr:colOff>
      <xdr:row>60</xdr:row>
      <xdr:rowOff>287085</xdr:rowOff>
    </xdr:to>
    <xdr:sp macro="" textlink="">
      <xdr:nvSpPr>
        <xdr:cNvPr id="26822" name="Check Box 194" hidden="1">
          <a:extLst>
            <a:ext uri="{FF2B5EF4-FFF2-40B4-BE49-F238E27FC236}">
              <a16:creationId xmlns:a16="http://schemas.microsoft.com/office/drawing/2014/main" id="{0429AEFF-8389-4BE9-894A-CF3E9A795392}"/>
            </a:ext>
          </a:extLst>
        </xdr:cNvPr>
        <xdr:cNvSpPr>
          <a:spLocks noRot="1"/>
        </xdr:cNvSpPr>
      </xdr:nvSpPr>
      <xdr:spPr>
        <a:xfrm>
          <a:off x="21812250" y="26127075"/>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26823" name="Check Box 28" hidden="1">
          <a:extLst>
            <a:ext uri="{FF2B5EF4-FFF2-40B4-BE49-F238E27FC236}">
              <a16:creationId xmlns:a16="http://schemas.microsoft.com/office/drawing/2014/main" id="{6478F4FE-0F79-46F7-937C-DE512AE67FE5}"/>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588595</xdr:colOff>
      <xdr:row>61</xdr:row>
      <xdr:rowOff>283795</xdr:rowOff>
    </xdr:to>
    <xdr:sp macro="" textlink="" fLocksText="0">
      <xdr:nvSpPr>
        <xdr:cNvPr id="26824" name="Check Box 187" hidden="1">
          <a:extLst>
            <a:ext uri="{FF2B5EF4-FFF2-40B4-BE49-F238E27FC236}">
              <a16:creationId xmlns:a16="http://schemas.microsoft.com/office/drawing/2014/main" id="{95F16362-4363-4078-8440-847D47BC5C16}"/>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6825" name="Check Box 28" hidden="1">
          <a:extLst>
            <a:ext uri="{FF2B5EF4-FFF2-40B4-BE49-F238E27FC236}">
              <a16:creationId xmlns:a16="http://schemas.microsoft.com/office/drawing/2014/main" id="{3CD90687-91FF-4652-B633-439AEE2CC6AD}"/>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5796" name="Check Box 196" hidden="1">
              <a:extLst>
                <a:ext uri="{63B3BB69-23CF-44E3-9099-C40C66FF867C}">
                  <a14:compatExt spid="_x0000_s25796"/>
                </a:ext>
                <a:ext uri="{FF2B5EF4-FFF2-40B4-BE49-F238E27FC236}">
                  <a16:creationId xmlns:a16="http://schemas.microsoft.com/office/drawing/2014/main" id="{00000000-0008-0000-0100-0000C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62</xdr:row>
      <xdr:rowOff>1371600</xdr:rowOff>
    </xdr:from>
    <xdr:ext cx="381000" cy="381000"/>
    <xdr:sp macro="" textlink="">
      <xdr:nvSpPr>
        <xdr:cNvPr id="26827" name="Check Box 28" hidden="1">
          <a:extLst>
            <a:ext uri="{FF2B5EF4-FFF2-40B4-BE49-F238E27FC236}">
              <a16:creationId xmlns:a16="http://schemas.microsoft.com/office/drawing/2014/main" id="{7780CD98-B03A-4238-A25F-BE433D9ADD75}"/>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588595</xdr:colOff>
      <xdr:row>63</xdr:row>
      <xdr:rowOff>283795</xdr:rowOff>
    </xdr:to>
    <xdr:sp macro="" textlink="" fLocksText="0">
      <xdr:nvSpPr>
        <xdr:cNvPr id="26828" name="Check Box 189" hidden="1">
          <a:extLst>
            <a:ext uri="{FF2B5EF4-FFF2-40B4-BE49-F238E27FC236}">
              <a16:creationId xmlns:a16="http://schemas.microsoft.com/office/drawing/2014/main" id="{2042E6A0-D859-46A0-B4DF-6C87CCA94FBE}"/>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63</xdr:row>
      <xdr:rowOff>1371600</xdr:rowOff>
    </xdr:from>
    <xdr:ext cx="381000" cy="381000"/>
    <xdr:sp macro="" textlink="">
      <xdr:nvSpPr>
        <xdr:cNvPr id="26829" name="Check Box 28" hidden="1">
          <a:extLst>
            <a:ext uri="{FF2B5EF4-FFF2-40B4-BE49-F238E27FC236}">
              <a16:creationId xmlns:a16="http://schemas.microsoft.com/office/drawing/2014/main" id="{C08868E6-5201-42E4-BFE2-12E224510C09}"/>
            </a:ext>
          </a:extLst>
        </xdr:cNvPr>
        <xdr:cNvSpPr/>
      </xdr:nvSpPr>
      <xdr:spPr bwMode="auto">
        <a:xfrm>
          <a:off x="2183130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64</xdr:row>
      <xdr:rowOff>19050</xdr:rowOff>
    </xdr:from>
    <xdr:to>
      <xdr:col>14</xdr:col>
      <xdr:colOff>588595</xdr:colOff>
      <xdr:row>64</xdr:row>
      <xdr:rowOff>283795</xdr:rowOff>
    </xdr:to>
    <xdr:sp macro="" textlink="" fLocksText="0">
      <xdr:nvSpPr>
        <xdr:cNvPr id="26830" name="Check Box 190" hidden="1">
          <a:extLst>
            <a:ext uri="{FF2B5EF4-FFF2-40B4-BE49-F238E27FC236}">
              <a16:creationId xmlns:a16="http://schemas.microsoft.com/office/drawing/2014/main" id="{64F8662A-6431-4A8C-8BE8-48FEDB771C17}"/>
            </a:ext>
          </a:extLst>
        </xdr:cNvPr>
        <xdr:cNvSpPr>
          <a:spLocks noRot="1"/>
        </xdr:cNvSpPr>
      </xdr:nvSpPr>
      <xdr:spPr>
        <a:xfrm>
          <a:off x="2180272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64</xdr:row>
      <xdr:rowOff>1371600</xdr:rowOff>
    </xdr:from>
    <xdr:ext cx="381000" cy="381000"/>
    <xdr:sp macro="" textlink="">
      <xdr:nvSpPr>
        <xdr:cNvPr id="26831" name="Check Box 28" hidden="1">
          <a:extLst>
            <a:ext uri="{FF2B5EF4-FFF2-40B4-BE49-F238E27FC236}">
              <a16:creationId xmlns:a16="http://schemas.microsoft.com/office/drawing/2014/main" id="{30C6CC31-81B5-4631-B0CA-FF514476883F}"/>
            </a:ext>
          </a:extLst>
        </xdr:cNvPr>
        <xdr:cNvSpPr/>
      </xdr:nvSpPr>
      <xdr:spPr bwMode="auto">
        <a:xfrm>
          <a:off x="2183130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65</xdr:row>
      <xdr:rowOff>19050</xdr:rowOff>
    </xdr:from>
    <xdr:to>
      <xdr:col>14</xdr:col>
      <xdr:colOff>588595</xdr:colOff>
      <xdr:row>65</xdr:row>
      <xdr:rowOff>283795</xdr:rowOff>
    </xdr:to>
    <xdr:sp macro="" textlink="" fLocksText="0">
      <xdr:nvSpPr>
        <xdr:cNvPr id="26832" name="Check Box 191" hidden="1">
          <a:extLst>
            <a:ext uri="{FF2B5EF4-FFF2-40B4-BE49-F238E27FC236}">
              <a16:creationId xmlns:a16="http://schemas.microsoft.com/office/drawing/2014/main" id="{CAE8E46A-3062-499D-BF19-B0E0DFBC1852}"/>
            </a:ext>
          </a:extLst>
        </xdr:cNvPr>
        <xdr:cNvSpPr>
          <a:spLocks noRot="1"/>
        </xdr:cNvSpPr>
      </xdr:nvSpPr>
      <xdr:spPr>
        <a:xfrm>
          <a:off x="2180272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65</xdr:row>
      <xdr:rowOff>1371600</xdr:rowOff>
    </xdr:from>
    <xdr:ext cx="381000" cy="381000"/>
    <xdr:sp macro="" textlink="">
      <xdr:nvSpPr>
        <xdr:cNvPr id="26833" name="Check Box 28" hidden="1">
          <a:extLst>
            <a:ext uri="{FF2B5EF4-FFF2-40B4-BE49-F238E27FC236}">
              <a16:creationId xmlns:a16="http://schemas.microsoft.com/office/drawing/2014/main" id="{EC3DD26A-7809-4249-8BB8-0DDFE019EABC}"/>
            </a:ext>
          </a:extLst>
        </xdr:cNvPr>
        <xdr:cNvSpPr/>
      </xdr:nvSpPr>
      <xdr:spPr bwMode="auto">
        <a:xfrm>
          <a:off x="2183130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332014</xdr:colOff>
      <xdr:row>66</xdr:row>
      <xdr:rowOff>27214</xdr:rowOff>
    </xdr:from>
    <xdr:to>
      <xdr:col>14</xdr:col>
      <xdr:colOff>591911</xdr:colOff>
      <xdr:row>66</xdr:row>
      <xdr:rowOff>287111</xdr:rowOff>
    </xdr:to>
    <xdr:sp macro="" textlink="">
      <xdr:nvSpPr>
        <xdr:cNvPr id="26909" name="Check Box 197" hidden="1">
          <a:extLst>
            <a:ext uri="{FF2B5EF4-FFF2-40B4-BE49-F238E27FC236}">
              <a16:creationId xmlns:a16="http://schemas.microsoft.com/office/drawing/2014/main" id="{00000000-0008-0000-0100-00001D690000}"/>
            </a:ext>
          </a:extLst>
        </xdr:cNvPr>
        <xdr:cNvSpPr>
          <a:spLocks noRot="1"/>
        </xdr:cNvSpPr>
      </xdr:nvSpPr>
      <xdr:spPr>
        <a:xfrm>
          <a:off x="21812250" y="302418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66</xdr:row>
      <xdr:rowOff>1371600</xdr:rowOff>
    </xdr:from>
    <xdr:ext cx="381000" cy="381000"/>
    <xdr:sp macro="" textlink="">
      <xdr:nvSpPr>
        <xdr:cNvPr id="26835" name="Check Box 28" hidden="1">
          <a:extLst>
            <a:ext uri="{FF2B5EF4-FFF2-40B4-BE49-F238E27FC236}">
              <a16:creationId xmlns:a16="http://schemas.microsoft.com/office/drawing/2014/main" id="{E61EB361-3CF9-468C-A593-08E431275FCF}"/>
            </a:ext>
          </a:extLst>
        </xdr:cNvPr>
        <xdr:cNvSpPr/>
      </xdr:nvSpPr>
      <xdr:spPr bwMode="auto">
        <a:xfrm>
          <a:off x="2183130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67</xdr:row>
      <xdr:rowOff>19050</xdr:rowOff>
    </xdr:from>
    <xdr:to>
      <xdr:col>14</xdr:col>
      <xdr:colOff>588595</xdr:colOff>
      <xdr:row>67</xdr:row>
      <xdr:rowOff>283795</xdr:rowOff>
    </xdr:to>
    <xdr:sp macro="" textlink="" fLocksText="0">
      <xdr:nvSpPr>
        <xdr:cNvPr id="26836" name="Check Box 193" hidden="1">
          <a:extLst>
            <a:ext uri="{FF2B5EF4-FFF2-40B4-BE49-F238E27FC236}">
              <a16:creationId xmlns:a16="http://schemas.microsoft.com/office/drawing/2014/main" id="{4C8509B5-4218-4D43-BC72-C302EFF76FDB}"/>
            </a:ext>
          </a:extLst>
        </xdr:cNvPr>
        <xdr:cNvSpPr>
          <a:spLocks noRot="1"/>
        </xdr:cNvSpPr>
      </xdr:nvSpPr>
      <xdr:spPr>
        <a:xfrm>
          <a:off x="2180272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67</xdr:row>
      <xdr:rowOff>1371600</xdr:rowOff>
    </xdr:from>
    <xdr:ext cx="381000" cy="381000"/>
    <xdr:sp macro="" textlink="">
      <xdr:nvSpPr>
        <xdr:cNvPr id="26837" name="Check Box 28" hidden="1">
          <a:extLst>
            <a:ext uri="{FF2B5EF4-FFF2-40B4-BE49-F238E27FC236}">
              <a16:creationId xmlns:a16="http://schemas.microsoft.com/office/drawing/2014/main" id="{DBCF76F1-8092-421A-A614-04363DFAC9AB}"/>
            </a:ext>
          </a:extLst>
        </xdr:cNvPr>
        <xdr:cNvSpPr/>
      </xdr:nvSpPr>
      <xdr:spPr bwMode="auto">
        <a:xfrm>
          <a:off x="2183130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68</xdr:row>
          <xdr:rowOff>28575</xdr:rowOff>
        </xdr:from>
        <xdr:to>
          <xdr:col>14</xdr:col>
          <xdr:colOff>581025</xdr:colOff>
          <xdr:row>68</xdr:row>
          <xdr:rowOff>276225</xdr:rowOff>
        </xdr:to>
        <xdr:sp macro="" textlink="">
          <xdr:nvSpPr>
            <xdr:cNvPr id="25798" name="Check Box 198" hidden="1">
              <a:extLst>
                <a:ext uri="{63B3BB69-23CF-44E3-9099-C40C66FF867C}">
                  <a14:compatExt spid="_x0000_s25798"/>
                </a:ext>
                <a:ext uri="{FF2B5EF4-FFF2-40B4-BE49-F238E27FC236}">
                  <a16:creationId xmlns:a16="http://schemas.microsoft.com/office/drawing/2014/main" id="{00000000-0008-0000-0100-0000C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68</xdr:row>
      <xdr:rowOff>1371600</xdr:rowOff>
    </xdr:from>
    <xdr:ext cx="381000" cy="381000"/>
    <xdr:sp macro="" textlink="">
      <xdr:nvSpPr>
        <xdr:cNvPr id="26839" name="Check Box 28" hidden="1">
          <a:extLst>
            <a:ext uri="{FF2B5EF4-FFF2-40B4-BE49-F238E27FC236}">
              <a16:creationId xmlns:a16="http://schemas.microsoft.com/office/drawing/2014/main" id="{25410309-DCE9-4223-9B1E-70162C157A4C}"/>
            </a:ext>
          </a:extLst>
        </xdr:cNvPr>
        <xdr:cNvSpPr/>
      </xdr:nvSpPr>
      <xdr:spPr bwMode="auto">
        <a:xfrm>
          <a:off x="2183130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69</xdr:row>
      <xdr:rowOff>19050</xdr:rowOff>
    </xdr:from>
    <xdr:to>
      <xdr:col>14</xdr:col>
      <xdr:colOff>588595</xdr:colOff>
      <xdr:row>69</xdr:row>
      <xdr:rowOff>283795</xdr:rowOff>
    </xdr:to>
    <xdr:sp macro="" textlink="" fLocksText="0">
      <xdr:nvSpPr>
        <xdr:cNvPr id="26840" name="Check Box 195" hidden="1">
          <a:extLst>
            <a:ext uri="{FF2B5EF4-FFF2-40B4-BE49-F238E27FC236}">
              <a16:creationId xmlns:a16="http://schemas.microsoft.com/office/drawing/2014/main" id="{F30D402F-5470-437C-AE8F-3F2F311E36F4}"/>
            </a:ext>
          </a:extLst>
        </xdr:cNvPr>
        <xdr:cNvSpPr>
          <a:spLocks noRot="1"/>
        </xdr:cNvSpPr>
      </xdr:nvSpPr>
      <xdr:spPr>
        <a:xfrm>
          <a:off x="2180272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69</xdr:row>
      <xdr:rowOff>1371600</xdr:rowOff>
    </xdr:from>
    <xdr:ext cx="381000" cy="381000"/>
    <xdr:sp macro="" textlink="">
      <xdr:nvSpPr>
        <xdr:cNvPr id="26841" name="Check Box 28" hidden="1">
          <a:extLst>
            <a:ext uri="{FF2B5EF4-FFF2-40B4-BE49-F238E27FC236}">
              <a16:creationId xmlns:a16="http://schemas.microsoft.com/office/drawing/2014/main" id="{58913A33-E23B-4818-89B3-A3D89239FFB8}"/>
            </a:ext>
          </a:extLst>
        </xdr:cNvPr>
        <xdr:cNvSpPr/>
      </xdr:nvSpPr>
      <xdr:spPr bwMode="auto">
        <a:xfrm>
          <a:off x="2183130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70</xdr:row>
      <xdr:rowOff>19050</xdr:rowOff>
    </xdr:from>
    <xdr:to>
      <xdr:col>14</xdr:col>
      <xdr:colOff>588595</xdr:colOff>
      <xdr:row>70</xdr:row>
      <xdr:rowOff>266700</xdr:rowOff>
    </xdr:to>
    <xdr:sp macro="" textlink="" fLocksText="0">
      <xdr:nvSpPr>
        <xdr:cNvPr id="26842" name="Check Box 196" hidden="1">
          <a:extLst>
            <a:ext uri="{FF2B5EF4-FFF2-40B4-BE49-F238E27FC236}">
              <a16:creationId xmlns:a16="http://schemas.microsoft.com/office/drawing/2014/main" id="{5E59CABF-6D86-4BF9-8E3C-04FF0EE8F93E}"/>
            </a:ext>
          </a:extLst>
        </xdr:cNvPr>
        <xdr:cNvSpPr>
          <a:spLocks noRot="1"/>
        </xdr:cNvSpPr>
      </xdr:nvSpPr>
      <xdr:spPr>
        <a:xfrm>
          <a:off x="2180272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70</xdr:row>
      <xdr:rowOff>1371600</xdr:rowOff>
    </xdr:from>
    <xdr:ext cx="381000" cy="381000"/>
    <xdr:sp macro="" textlink="">
      <xdr:nvSpPr>
        <xdr:cNvPr id="26843" name="Check Box 28" hidden="1">
          <a:extLst>
            <a:ext uri="{FF2B5EF4-FFF2-40B4-BE49-F238E27FC236}">
              <a16:creationId xmlns:a16="http://schemas.microsoft.com/office/drawing/2014/main" id="{F23EB425-E6C0-46AE-8F29-1DEA8581059E}"/>
            </a:ext>
          </a:extLst>
        </xdr:cNvPr>
        <xdr:cNvSpPr/>
      </xdr:nvSpPr>
      <xdr:spPr bwMode="auto">
        <a:xfrm>
          <a:off x="2183130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71</xdr:row>
      <xdr:rowOff>19050</xdr:rowOff>
    </xdr:from>
    <xdr:to>
      <xdr:col>14</xdr:col>
      <xdr:colOff>588595</xdr:colOff>
      <xdr:row>71</xdr:row>
      <xdr:rowOff>266700</xdr:rowOff>
    </xdr:to>
    <xdr:sp macro="" textlink="" fLocksText="0">
      <xdr:nvSpPr>
        <xdr:cNvPr id="26844" name="Check Box 197" hidden="1">
          <a:extLst>
            <a:ext uri="{FF2B5EF4-FFF2-40B4-BE49-F238E27FC236}">
              <a16:creationId xmlns:a16="http://schemas.microsoft.com/office/drawing/2014/main" id="{F27A18DF-5AEC-4364-8902-DC351BE0342B}"/>
            </a:ext>
          </a:extLst>
        </xdr:cNvPr>
        <xdr:cNvSpPr>
          <a:spLocks noRot="1"/>
        </xdr:cNvSpPr>
      </xdr:nvSpPr>
      <xdr:spPr>
        <a:xfrm>
          <a:off x="2180272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71</xdr:row>
      <xdr:rowOff>1371600</xdr:rowOff>
    </xdr:from>
    <xdr:ext cx="381000" cy="381000"/>
    <xdr:sp macro="" textlink="">
      <xdr:nvSpPr>
        <xdr:cNvPr id="26845" name="Check Box 28" hidden="1">
          <a:extLst>
            <a:ext uri="{FF2B5EF4-FFF2-40B4-BE49-F238E27FC236}">
              <a16:creationId xmlns:a16="http://schemas.microsoft.com/office/drawing/2014/main" id="{0400E877-62FD-40B9-9AD6-0BD4AC618E9F}"/>
            </a:ext>
          </a:extLst>
        </xdr:cNvPr>
        <xdr:cNvSpPr/>
      </xdr:nvSpPr>
      <xdr:spPr bwMode="auto">
        <a:xfrm>
          <a:off x="2183130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72</xdr:row>
      <xdr:rowOff>19050</xdr:rowOff>
    </xdr:from>
    <xdr:to>
      <xdr:col>14</xdr:col>
      <xdr:colOff>588595</xdr:colOff>
      <xdr:row>72</xdr:row>
      <xdr:rowOff>283795</xdr:rowOff>
    </xdr:to>
    <xdr:sp macro="" textlink="" fLocksText="0">
      <xdr:nvSpPr>
        <xdr:cNvPr id="26846" name="Check Box 198" hidden="1">
          <a:extLst>
            <a:ext uri="{FF2B5EF4-FFF2-40B4-BE49-F238E27FC236}">
              <a16:creationId xmlns:a16="http://schemas.microsoft.com/office/drawing/2014/main" id="{DE80D947-3AA7-4559-AF93-BC6482A88448}"/>
            </a:ext>
          </a:extLst>
        </xdr:cNvPr>
        <xdr:cNvSpPr>
          <a:spLocks noRot="1"/>
        </xdr:cNvSpPr>
      </xdr:nvSpPr>
      <xdr:spPr>
        <a:xfrm>
          <a:off x="2180272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73</xdr:row>
          <xdr:rowOff>28575</xdr:rowOff>
        </xdr:from>
        <xdr:to>
          <xdr:col>14</xdr:col>
          <xdr:colOff>581025</xdr:colOff>
          <xdr:row>73</xdr:row>
          <xdr:rowOff>295275</xdr:rowOff>
        </xdr:to>
        <xdr:sp macro="" textlink="">
          <xdr:nvSpPr>
            <xdr:cNvPr id="25799" name="Check Box 199" hidden="1">
              <a:extLst>
                <a:ext uri="{63B3BB69-23CF-44E3-9099-C40C66FF867C}">
                  <a14:compatExt spid="_x0000_s25799"/>
                </a:ext>
                <a:ext uri="{FF2B5EF4-FFF2-40B4-BE49-F238E27FC236}">
                  <a16:creationId xmlns:a16="http://schemas.microsoft.com/office/drawing/2014/main" id="{00000000-0008-0000-0100-0000C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59</xdr:row>
      <xdr:rowOff>1371600</xdr:rowOff>
    </xdr:from>
    <xdr:ext cx="381000" cy="381000"/>
    <xdr:sp macro="" textlink="">
      <xdr:nvSpPr>
        <xdr:cNvPr id="26848" name="Check Box 28" hidden="1">
          <a:extLst>
            <a:ext uri="{FF2B5EF4-FFF2-40B4-BE49-F238E27FC236}">
              <a16:creationId xmlns:a16="http://schemas.microsoft.com/office/drawing/2014/main" id="{17B713BD-7BB6-44CC-BA18-38AE784E4896}"/>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60</xdr:row>
      <xdr:rowOff>19050</xdr:rowOff>
    </xdr:from>
    <xdr:to>
      <xdr:col>14</xdr:col>
      <xdr:colOff>588595</xdr:colOff>
      <xdr:row>60</xdr:row>
      <xdr:rowOff>283795</xdr:rowOff>
    </xdr:to>
    <xdr:sp macro="" textlink="" fLocksText="0">
      <xdr:nvSpPr>
        <xdr:cNvPr id="26849" name="Check Box 200" hidden="1">
          <a:extLst>
            <a:ext uri="{FF2B5EF4-FFF2-40B4-BE49-F238E27FC236}">
              <a16:creationId xmlns:a16="http://schemas.microsoft.com/office/drawing/2014/main" id="{84ADA2AA-0AA0-4A02-9380-D26244E8E96C}"/>
            </a:ext>
          </a:extLst>
        </xdr:cNvPr>
        <xdr:cNvSpPr>
          <a:spLocks noRot="1"/>
        </xdr:cNvSpPr>
      </xdr:nvSpPr>
      <xdr:spPr>
        <a:xfrm>
          <a:off x="218027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59</xdr:row>
      <xdr:rowOff>1371600</xdr:rowOff>
    </xdr:from>
    <xdr:ext cx="381000" cy="381000"/>
    <xdr:sp macro="" textlink="">
      <xdr:nvSpPr>
        <xdr:cNvPr id="26850" name="Check Box 28" hidden="1">
          <a:extLst>
            <a:ext uri="{FF2B5EF4-FFF2-40B4-BE49-F238E27FC236}">
              <a16:creationId xmlns:a16="http://schemas.microsoft.com/office/drawing/2014/main" id="{69E14889-D578-4118-A048-4B0647B46B6F}"/>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26851" name="Check Box 36" hidden="1">
          <a:extLst>
            <a:ext uri="{FF2B5EF4-FFF2-40B4-BE49-F238E27FC236}">
              <a16:creationId xmlns:a16="http://schemas.microsoft.com/office/drawing/2014/main" id="{E47BDA1C-7565-40F9-98CE-ED93FA8A0780}"/>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26852" name="Check Box 28" hidden="1">
          <a:extLst>
            <a:ext uri="{FF2B5EF4-FFF2-40B4-BE49-F238E27FC236}">
              <a16:creationId xmlns:a16="http://schemas.microsoft.com/office/drawing/2014/main" id="{FB17A28E-946C-4FC8-ACF1-FFC0493E3B27}"/>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588595</xdr:colOff>
      <xdr:row>61</xdr:row>
      <xdr:rowOff>283795</xdr:rowOff>
    </xdr:to>
    <xdr:sp macro="" textlink="" fLocksText="0">
      <xdr:nvSpPr>
        <xdr:cNvPr id="26853" name="Check Box 201" hidden="1">
          <a:extLst>
            <a:ext uri="{FF2B5EF4-FFF2-40B4-BE49-F238E27FC236}">
              <a16:creationId xmlns:a16="http://schemas.microsoft.com/office/drawing/2014/main" id="{1E68FD3B-6E56-4324-980B-6D2D14367B9B}"/>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26854" name="Check Box 28" hidden="1">
          <a:extLst>
            <a:ext uri="{FF2B5EF4-FFF2-40B4-BE49-F238E27FC236}">
              <a16:creationId xmlns:a16="http://schemas.microsoft.com/office/drawing/2014/main" id="{BB6A044C-50E6-4AD1-AE13-281FF886B744}"/>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588595</xdr:colOff>
      <xdr:row>61</xdr:row>
      <xdr:rowOff>283795</xdr:rowOff>
    </xdr:to>
    <xdr:sp macro="" textlink="" fLocksText="0">
      <xdr:nvSpPr>
        <xdr:cNvPr id="26855" name="Check Box 202" hidden="1">
          <a:extLst>
            <a:ext uri="{FF2B5EF4-FFF2-40B4-BE49-F238E27FC236}">
              <a16:creationId xmlns:a16="http://schemas.microsoft.com/office/drawing/2014/main" id="{39FEB7C8-B599-4691-83B5-2560285076F4}"/>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228600"/>
    <xdr:sp macro="" textlink="">
      <xdr:nvSpPr>
        <xdr:cNvPr id="26856" name="Check Box 37" hidden="1">
          <a:extLst>
            <a:ext uri="{FF2B5EF4-FFF2-40B4-BE49-F238E27FC236}">
              <a16:creationId xmlns:a16="http://schemas.microsoft.com/office/drawing/2014/main" id="{6560909E-00B8-4625-8070-8B1D2C5AAA92}"/>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6857" name="Check Box 38" hidden="1">
          <a:extLst>
            <a:ext uri="{FF2B5EF4-FFF2-40B4-BE49-F238E27FC236}">
              <a16:creationId xmlns:a16="http://schemas.microsoft.com/office/drawing/2014/main" id="{CA793194-0445-4261-9714-3BFBDA5F4820}"/>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26858" name="Check Box 28" hidden="1">
          <a:extLst>
            <a:ext uri="{FF2B5EF4-FFF2-40B4-BE49-F238E27FC236}">
              <a16:creationId xmlns:a16="http://schemas.microsoft.com/office/drawing/2014/main" id="{92F95B36-6814-4339-8268-FD24EA981888}"/>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6859" name="Check Box 28" hidden="1">
          <a:extLst>
            <a:ext uri="{FF2B5EF4-FFF2-40B4-BE49-F238E27FC236}">
              <a16:creationId xmlns:a16="http://schemas.microsoft.com/office/drawing/2014/main" id="{1F8993C7-1D14-4087-BAC3-6AF8376BDF9E}"/>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62</xdr:row>
      <xdr:rowOff>19050</xdr:rowOff>
    </xdr:from>
    <xdr:to>
      <xdr:col>14</xdr:col>
      <xdr:colOff>588595</xdr:colOff>
      <xdr:row>62</xdr:row>
      <xdr:rowOff>250780</xdr:rowOff>
    </xdr:to>
    <xdr:sp macro="" textlink="" fLocksText="0">
      <xdr:nvSpPr>
        <xdr:cNvPr id="26860" name="Check Box 203" hidden="1">
          <a:extLst>
            <a:ext uri="{FF2B5EF4-FFF2-40B4-BE49-F238E27FC236}">
              <a16:creationId xmlns:a16="http://schemas.microsoft.com/office/drawing/2014/main" id="{5714A21A-B018-4DC8-AE7D-DD14811B79A3}"/>
            </a:ext>
          </a:extLst>
        </xdr:cNvPr>
        <xdr:cNvSpPr>
          <a:spLocks noRot="1"/>
        </xdr:cNvSpPr>
      </xdr:nvSpPr>
      <xdr:spPr>
        <a:xfrm>
          <a:off x="218027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26861" name="Check Box 28" hidden="1">
          <a:extLst>
            <a:ext uri="{FF2B5EF4-FFF2-40B4-BE49-F238E27FC236}">
              <a16:creationId xmlns:a16="http://schemas.microsoft.com/office/drawing/2014/main" id="{A7783092-C727-4729-8321-49A770E937F3}"/>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26862" name="Check Box 28" hidden="1">
          <a:extLst>
            <a:ext uri="{FF2B5EF4-FFF2-40B4-BE49-F238E27FC236}">
              <a16:creationId xmlns:a16="http://schemas.microsoft.com/office/drawing/2014/main" id="{2F987F02-42EA-499A-BD24-EFC4358FA5D7}"/>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6863" name="Check Box 36" hidden="1">
          <a:extLst>
            <a:ext uri="{FF2B5EF4-FFF2-40B4-BE49-F238E27FC236}">
              <a16:creationId xmlns:a16="http://schemas.microsoft.com/office/drawing/2014/main" id="{93E9E0CB-7FA3-4DDF-8C70-2F8ECF0E58DC}"/>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6864" name="Check Box 28" hidden="1">
          <a:extLst>
            <a:ext uri="{FF2B5EF4-FFF2-40B4-BE49-F238E27FC236}">
              <a16:creationId xmlns:a16="http://schemas.microsoft.com/office/drawing/2014/main" id="{0C8E44A8-F3FE-4B4C-B0D1-E8AE8A410625}"/>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328613</xdr:colOff>
      <xdr:row>62</xdr:row>
      <xdr:rowOff>23813</xdr:rowOff>
    </xdr:from>
    <xdr:to>
      <xdr:col>14</xdr:col>
      <xdr:colOff>591885</xdr:colOff>
      <xdr:row>62</xdr:row>
      <xdr:rowOff>246315</xdr:rowOff>
    </xdr:to>
    <xdr:sp macro="" textlink="">
      <xdr:nvSpPr>
        <xdr:cNvPr id="26865" name="Check Box 199" hidden="1">
          <a:extLst>
            <a:ext uri="{FF2B5EF4-FFF2-40B4-BE49-F238E27FC236}">
              <a16:creationId xmlns:a16="http://schemas.microsoft.com/office/drawing/2014/main" id="{3735E351-B9AB-4015-ADB2-B4287C8D5B6B}"/>
            </a:ext>
          </a:extLst>
        </xdr:cNvPr>
        <xdr:cNvSpPr>
          <a:spLocks noRot="1"/>
        </xdr:cNvSpPr>
      </xdr:nvSpPr>
      <xdr:spPr>
        <a:xfrm>
          <a:off x="21812250" y="27498675"/>
          <a:ext cx="266700" cy="2190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6866" name="Check Box 28" hidden="1">
          <a:extLst>
            <a:ext uri="{FF2B5EF4-FFF2-40B4-BE49-F238E27FC236}">
              <a16:creationId xmlns:a16="http://schemas.microsoft.com/office/drawing/2014/main" id="{F0DC0CDC-80A5-4753-8048-BC2A89EFDF17}"/>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62</xdr:row>
      <xdr:rowOff>19050</xdr:rowOff>
    </xdr:from>
    <xdr:to>
      <xdr:col>14</xdr:col>
      <xdr:colOff>588595</xdr:colOff>
      <xdr:row>62</xdr:row>
      <xdr:rowOff>250780</xdr:rowOff>
    </xdr:to>
    <xdr:sp macro="" textlink="" fLocksText="0">
      <xdr:nvSpPr>
        <xdr:cNvPr id="26867" name="Check Box 205" hidden="1">
          <a:extLst>
            <a:ext uri="{FF2B5EF4-FFF2-40B4-BE49-F238E27FC236}">
              <a16:creationId xmlns:a16="http://schemas.microsoft.com/office/drawing/2014/main" id="{5F610007-23AB-4327-91AD-E37E5796EB00}"/>
            </a:ext>
          </a:extLst>
        </xdr:cNvPr>
        <xdr:cNvSpPr>
          <a:spLocks noRot="1"/>
        </xdr:cNvSpPr>
      </xdr:nvSpPr>
      <xdr:spPr>
        <a:xfrm>
          <a:off x="218027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62</xdr:row>
      <xdr:rowOff>1371600</xdr:rowOff>
    </xdr:from>
    <xdr:ext cx="381000" cy="228600"/>
    <xdr:sp macro="" textlink="">
      <xdr:nvSpPr>
        <xdr:cNvPr id="26868" name="Check Box 39" hidden="1">
          <a:extLst>
            <a:ext uri="{FF2B5EF4-FFF2-40B4-BE49-F238E27FC236}">
              <a16:creationId xmlns:a16="http://schemas.microsoft.com/office/drawing/2014/main" id="{317B985A-F7FF-4441-838B-4FB52CA2BF37}"/>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869" name="Check Box 40" hidden="1">
          <a:extLst>
            <a:ext uri="{FF2B5EF4-FFF2-40B4-BE49-F238E27FC236}">
              <a16:creationId xmlns:a16="http://schemas.microsoft.com/office/drawing/2014/main" id="{3179348A-D895-4F47-87F6-A42E60C119BB}"/>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870" name="Check Box 41" hidden="1">
          <a:extLst>
            <a:ext uri="{FF2B5EF4-FFF2-40B4-BE49-F238E27FC236}">
              <a16:creationId xmlns:a16="http://schemas.microsoft.com/office/drawing/2014/main" id="{FB58AA0D-9C4A-4867-A9E7-0BEB069133D0}"/>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6871" name="Check Box 28" hidden="1">
          <a:extLst>
            <a:ext uri="{FF2B5EF4-FFF2-40B4-BE49-F238E27FC236}">
              <a16:creationId xmlns:a16="http://schemas.microsoft.com/office/drawing/2014/main" id="{1F6A8D9A-2DC2-40D6-B562-F89FA3AD7ADA}"/>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26872" name="Check Box 28" hidden="1">
          <a:extLst>
            <a:ext uri="{FF2B5EF4-FFF2-40B4-BE49-F238E27FC236}">
              <a16:creationId xmlns:a16="http://schemas.microsoft.com/office/drawing/2014/main" id="{F2EB430B-942B-4F9D-85E2-7BB051C37E0F}"/>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332014</xdr:colOff>
      <xdr:row>63</xdr:row>
      <xdr:rowOff>27214</xdr:rowOff>
    </xdr:from>
    <xdr:to>
      <xdr:col>14</xdr:col>
      <xdr:colOff>591911</xdr:colOff>
      <xdr:row>63</xdr:row>
      <xdr:rowOff>287111</xdr:rowOff>
    </xdr:to>
    <xdr:sp macro="" textlink="">
      <xdr:nvSpPr>
        <xdr:cNvPr id="26910" name="Check Box 200" hidden="1">
          <a:extLst>
            <a:ext uri="{FF2B5EF4-FFF2-40B4-BE49-F238E27FC236}">
              <a16:creationId xmlns:a16="http://schemas.microsoft.com/office/drawing/2014/main" id="{00000000-0008-0000-0100-00001E690000}"/>
            </a:ext>
          </a:extLst>
        </xdr:cNvPr>
        <xdr:cNvSpPr>
          <a:spLocks noRot="1"/>
        </xdr:cNvSpPr>
      </xdr:nvSpPr>
      <xdr:spPr>
        <a:xfrm>
          <a:off x="2181225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6874" name="Check Box 28" hidden="1">
          <a:extLst>
            <a:ext uri="{FF2B5EF4-FFF2-40B4-BE49-F238E27FC236}">
              <a16:creationId xmlns:a16="http://schemas.microsoft.com/office/drawing/2014/main" id="{5156C0FD-BEC2-4EFB-AB85-53A5B7F7CE1F}"/>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6875" name="Check Box 28" hidden="1">
          <a:extLst>
            <a:ext uri="{FF2B5EF4-FFF2-40B4-BE49-F238E27FC236}">
              <a16:creationId xmlns:a16="http://schemas.microsoft.com/office/drawing/2014/main" id="{0F3A4DDA-5095-4486-848B-3A54E43DB3D2}"/>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876" name="Check Box 37" hidden="1">
          <a:extLst>
            <a:ext uri="{FF2B5EF4-FFF2-40B4-BE49-F238E27FC236}">
              <a16:creationId xmlns:a16="http://schemas.microsoft.com/office/drawing/2014/main" id="{459F0BB4-9C30-4905-95F9-9B163A0261AB}"/>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877" name="Check Box 38" hidden="1">
          <a:extLst>
            <a:ext uri="{FF2B5EF4-FFF2-40B4-BE49-F238E27FC236}">
              <a16:creationId xmlns:a16="http://schemas.microsoft.com/office/drawing/2014/main" id="{18223B81-7C25-45AC-B792-078DA2598C46}"/>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6878" name="Check Box 28" hidden="1">
          <a:extLst>
            <a:ext uri="{FF2B5EF4-FFF2-40B4-BE49-F238E27FC236}">
              <a16:creationId xmlns:a16="http://schemas.microsoft.com/office/drawing/2014/main" id="{C2C8228C-FE1B-4143-B375-72F49C14759C}"/>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26879" name="Check Box 28" hidden="1">
          <a:extLst>
            <a:ext uri="{FF2B5EF4-FFF2-40B4-BE49-F238E27FC236}">
              <a16:creationId xmlns:a16="http://schemas.microsoft.com/office/drawing/2014/main" id="{D588B73B-0CF0-420A-AFA2-9454827C87E6}"/>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588595</xdr:colOff>
      <xdr:row>63</xdr:row>
      <xdr:rowOff>283795</xdr:rowOff>
    </xdr:to>
    <xdr:sp macro="" textlink="" fLocksText="0">
      <xdr:nvSpPr>
        <xdr:cNvPr id="26880" name="Check Box 207" hidden="1">
          <a:extLst>
            <a:ext uri="{FF2B5EF4-FFF2-40B4-BE49-F238E27FC236}">
              <a16:creationId xmlns:a16="http://schemas.microsoft.com/office/drawing/2014/main" id="{BF183D8C-C71E-4472-90C2-B43F03AAAD62}"/>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6881" name="Check Box 28" hidden="1">
          <a:extLst>
            <a:ext uri="{FF2B5EF4-FFF2-40B4-BE49-F238E27FC236}">
              <a16:creationId xmlns:a16="http://schemas.microsoft.com/office/drawing/2014/main" id="{097FA287-6DE1-4BB6-8927-DEC694FC2F41}"/>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6882" name="Check Box 28" hidden="1">
          <a:extLst>
            <a:ext uri="{FF2B5EF4-FFF2-40B4-BE49-F238E27FC236}">
              <a16:creationId xmlns:a16="http://schemas.microsoft.com/office/drawing/2014/main" id="{4E74E06C-B91C-417A-9740-AB176DC909B7}"/>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6883" name="Check Box 36" hidden="1">
          <a:extLst>
            <a:ext uri="{FF2B5EF4-FFF2-40B4-BE49-F238E27FC236}">
              <a16:creationId xmlns:a16="http://schemas.microsoft.com/office/drawing/2014/main" id="{50B97D70-A178-4DEB-BBD2-04335AA41BC6}"/>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26884" name="Check Box 28" hidden="1">
          <a:extLst>
            <a:ext uri="{FF2B5EF4-FFF2-40B4-BE49-F238E27FC236}">
              <a16:creationId xmlns:a16="http://schemas.microsoft.com/office/drawing/2014/main" id="{2573BC58-4350-45F5-8A2F-B5E3CDC70E35}"/>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588595</xdr:colOff>
      <xdr:row>63</xdr:row>
      <xdr:rowOff>283795</xdr:rowOff>
    </xdr:to>
    <xdr:sp macro="" textlink="" fLocksText="0">
      <xdr:nvSpPr>
        <xdr:cNvPr id="26885" name="Check Box 208" hidden="1">
          <a:extLst>
            <a:ext uri="{FF2B5EF4-FFF2-40B4-BE49-F238E27FC236}">
              <a16:creationId xmlns:a16="http://schemas.microsoft.com/office/drawing/2014/main" id="{92E7CD90-9F63-4844-B472-84C13FA50120}"/>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62</xdr:row>
      <xdr:rowOff>1371600</xdr:rowOff>
    </xdr:from>
    <xdr:ext cx="381000" cy="381000"/>
    <xdr:sp macro="" textlink="">
      <xdr:nvSpPr>
        <xdr:cNvPr id="26886" name="Check Box 28" hidden="1">
          <a:extLst>
            <a:ext uri="{FF2B5EF4-FFF2-40B4-BE49-F238E27FC236}">
              <a16:creationId xmlns:a16="http://schemas.microsoft.com/office/drawing/2014/main" id="{5BBA418A-25E3-41C0-BE88-BA57C5448755}"/>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588595</xdr:colOff>
      <xdr:row>63</xdr:row>
      <xdr:rowOff>283795</xdr:rowOff>
    </xdr:to>
    <xdr:sp macro="" textlink="" fLocksText="0">
      <xdr:nvSpPr>
        <xdr:cNvPr id="26887" name="Check Box 209" hidden="1">
          <a:extLst>
            <a:ext uri="{FF2B5EF4-FFF2-40B4-BE49-F238E27FC236}">
              <a16:creationId xmlns:a16="http://schemas.microsoft.com/office/drawing/2014/main" id="{88006831-A421-4A99-BD0C-6B33C85DD007}"/>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xdr:col>
      <xdr:colOff>0</xdr:colOff>
      <xdr:row>0</xdr:row>
      <xdr:rowOff>40821</xdr:rowOff>
    </xdr:from>
    <xdr:to>
      <xdr:col>1</xdr:col>
      <xdr:colOff>1887474</xdr:colOff>
      <xdr:row>0</xdr:row>
      <xdr:rowOff>591407</xdr:rowOff>
    </xdr:to>
    <xdr:pic>
      <xdr:nvPicPr>
        <xdr:cNvPr id="26888" name="Picture 26887">
          <a:extLst>
            <a:ext uri="{FF2B5EF4-FFF2-40B4-BE49-F238E27FC236}">
              <a16:creationId xmlns:a16="http://schemas.microsoft.com/office/drawing/2014/main" id="{F9BB3F86-B719-4F2B-B5E6-93D38A592F52}"/>
            </a:ext>
          </a:extLst>
        </xdr:cNvPr>
        <xdr:cNvPicPr>
          <a:picLocks noChangeAspect="1"/>
        </xdr:cNvPicPr>
      </xdr:nvPicPr>
      <xdr:blipFill>
        <a:blip xmlns:r="http://schemas.openxmlformats.org/officeDocument/2006/relationships" r:embed="rId1"/>
        <a:stretch>
          <a:fillRect/>
        </a:stretch>
      </xdr:blipFill>
      <xdr:spPr>
        <a:xfrm>
          <a:off x="123825" y="38100"/>
          <a:ext cx="1885950" cy="552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352425</xdr:colOff>
      <xdr:row>36</xdr:row>
      <xdr:rowOff>1371600</xdr:rowOff>
    </xdr:from>
    <xdr:to>
      <xdr:col>11</xdr:col>
      <xdr:colOff>744038</xdr:colOff>
      <xdr:row>40</xdr:row>
      <xdr:rowOff>288595</xdr:rowOff>
    </xdr:to>
    <xdr:sp macro="" textlink="">
      <xdr:nvSpPr>
        <xdr:cNvPr id="2" name="Check Box 28" hidden="1">
          <a:extLst>
            <a:ext uri="{FF2B5EF4-FFF2-40B4-BE49-F238E27FC236}">
              <a16:creationId xmlns:a16="http://schemas.microsoft.com/office/drawing/2014/main" id="{6498AF02-6D47-4DCB-B371-9BFA37A28835}"/>
            </a:ext>
          </a:extLst>
        </xdr:cNvPr>
        <xdr:cNvSpPr/>
      </xdr:nvSpPr>
      <xdr:spPr bwMode="auto">
        <a:xfrm>
          <a:off x="19145250" y="13001625"/>
          <a:ext cx="390525" cy="2343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352425</xdr:colOff>
      <xdr:row>37</xdr:row>
      <xdr:rowOff>1371600</xdr:rowOff>
    </xdr:from>
    <xdr:ext cx="381000" cy="228600"/>
    <xdr:sp macro="" textlink="">
      <xdr:nvSpPr>
        <xdr:cNvPr id="3" name="Check Box 36" hidden="1">
          <a:extLst>
            <a:ext uri="{FF2B5EF4-FFF2-40B4-BE49-F238E27FC236}">
              <a16:creationId xmlns:a16="http://schemas.microsoft.com/office/drawing/2014/main" id="{265A57E5-84CB-46C7-B357-C58A703D479C}"/>
            </a:ext>
          </a:extLst>
        </xdr:cNvPr>
        <xdr:cNvSpPr/>
      </xdr:nvSpPr>
      <xdr:spPr bwMode="auto">
        <a:xfrm>
          <a:off x="191452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4" name="Check Box 37" hidden="1">
          <a:extLst>
            <a:ext uri="{FF2B5EF4-FFF2-40B4-BE49-F238E27FC236}">
              <a16:creationId xmlns:a16="http://schemas.microsoft.com/office/drawing/2014/main" id="{63B10074-ED11-4C4D-B600-65FFFEBBDF4D}"/>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5" name="Check Box 38" hidden="1">
          <a:extLst>
            <a:ext uri="{FF2B5EF4-FFF2-40B4-BE49-F238E27FC236}">
              <a16:creationId xmlns:a16="http://schemas.microsoft.com/office/drawing/2014/main" id="{09C5C1AC-CA50-4714-936D-115A13900C3C}"/>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6" name="Check Box 39" hidden="1">
          <a:extLst>
            <a:ext uri="{FF2B5EF4-FFF2-40B4-BE49-F238E27FC236}">
              <a16:creationId xmlns:a16="http://schemas.microsoft.com/office/drawing/2014/main" id="{CA796EEA-F0C4-4210-B063-3F4EB5A731C2}"/>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7" name="Check Box 40" hidden="1">
          <a:extLst>
            <a:ext uri="{FF2B5EF4-FFF2-40B4-BE49-F238E27FC236}">
              <a16:creationId xmlns:a16="http://schemas.microsoft.com/office/drawing/2014/main" id="{71EABC03-3B6C-4099-9F59-BA4507BA845A}"/>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8" name="Check Box 41" hidden="1">
          <a:extLst>
            <a:ext uri="{FF2B5EF4-FFF2-40B4-BE49-F238E27FC236}">
              <a16:creationId xmlns:a16="http://schemas.microsoft.com/office/drawing/2014/main" id="{B5AC4AD4-7937-4548-BDC4-AA79C92F23E7}"/>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9" name="Check Box 42" hidden="1">
          <a:extLst>
            <a:ext uri="{FF2B5EF4-FFF2-40B4-BE49-F238E27FC236}">
              <a16:creationId xmlns:a16="http://schemas.microsoft.com/office/drawing/2014/main" id="{AA23203F-7DCD-45A7-B46F-74E93CD04D54}"/>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 name="Check Box 43" hidden="1">
          <a:extLst>
            <a:ext uri="{FF2B5EF4-FFF2-40B4-BE49-F238E27FC236}">
              <a16:creationId xmlns:a16="http://schemas.microsoft.com/office/drawing/2014/main" id="{7F7A6835-06DC-42CE-901C-4871B1BC6FE2}"/>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1" name="Check Box 44" hidden="1">
          <a:extLst>
            <a:ext uri="{FF2B5EF4-FFF2-40B4-BE49-F238E27FC236}">
              <a16:creationId xmlns:a16="http://schemas.microsoft.com/office/drawing/2014/main" id="{FA9085F2-7BD0-4ADE-8B69-18699B82DEAF}"/>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2" name="Check Box 45" hidden="1">
          <a:extLst>
            <a:ext uri="{FF2B5EF4-FFF2-40B4-BE49-F238E27FC236}">
              <a16:creationId xmlns:a16="http://schemas.microsoft.com/office/drawing/2014/main" id="{A01D754F-6478-48D2-BF68-85C19BC6886E}"/>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3" name="Check Box 46" hidden="1">
          <a:extLst>
            <a:ext uri="{FF2B5EF4-FFF2-40B4-BE49-F238E27FC236}">
              <a16:creationId xmlns:a16="http://schemas.microsoft.com/office/drawing/2014/main" id="{65449636-C778-4376-9008-F18D3CA05E9C}"/>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4" name="Check Box 47" hidden="1">
          <a:extLst>
            <a:ext uri="{FF2B5EF4-FFF2-40B4-BE49-F238E27FC236}">
              <a16:creationId xmlns:a16="http://schemas.microsoft.com/office/drawing/2014/main" id="{CACA24FC-19B0-41D2-B767-C0899B596816}"/>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5" name="Check Box 48" hidden="1">
          <a:extLst>
            <a:ext uri="{FF2B5EF4-FFF2-40B4-BE49-F238E27FC236}">
              <a16:creationId xmlns:a16="http://schemas.microsoft.com/office/drawing/2014/main" id="{DB977E1A-4D87-40DB-AFE4-23501174642E}"/>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6" name="Check Box 49" hidden="1">
          <a:extLst>
            <a:ext uri="{FF2B5EF4-FFF2-40B4-BE49-F238E27FC236}">
              <a16:creationId xmlns:a16="http://schemas.microsoft.com/office/drawing/2014/main" id="{7428FCD9-C3A3-4465-AC36-2FE108372582}"/>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7" name="Check Box 50" hidden="1">
          <a:extLst>
            <a:ext uri="{FF2B5EF4-FFF2-40B4-BE49-F238E27FC236}">
              <a16:creationId xmlns:a16="http://schemas.microsoft.com/office/drawing/2014/main" id="{3CB098AC-2478-4AE4-9308-E6D8B15B22D1}"/>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8" name="Check Box 51" hidden="1">
          <a:extLst>
            <a:ext uri="{FF2B5EF4-FFF2-40B4-BE49-F238E27FC236}">
              <a16:creationId xmlns:a16="http://schemas.microsoft.com/office/drawing/2014/main" id="{8183BD32-69AA-46FB-998B-6C061E97DF6C}"/>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9" name="Check Box 52" hidden="1">
          <a:extLst>
            <a:ext uri="{FF2B5EF4-FFF2-40B4-BE49-F238E27FC236}">
              <a16:creationId xmlns:a16="http://schemas.microsoft.com/office/drawing/2014/main" id="{20559AC8-48A0-47FD-8979-29D07D626228}"/>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0" name="Check Box 53" hidden="1">
          <a:extLst>
            <a:ext uri="{FF2B5EF4-FFF2-40B4-BE49-F238E27FC236}">
              <a16:creationId xmlns:a16="http://schemas.microsoft.com/office/drawing/2014/main" id="{8DB4657B-4E22-4406-8E02-AFDF8AAFDC4A}"/>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1" name="Check Box 54" hidden="1">
          <a:extLst>
            <a:ext uri="{FF2B5EF4-FFF2-40B4-BE49-F238E27FC236}">
              <a16:creationId xmlns:a16="http://schemas.microsoft.com/office/drawing/2014/main" id="{BA7A3CD8-DD80-4F09-8886-3325A02F2134}"/>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2" name="Check Box 55" hidden="1">
          <a:extLst>
            <a:ext uri="{FF2B5EF4-FFF2-40B4-BE49-F238E27FC236}">
              <a16:creationId xmlns:a16="http://schemas.microsoft.com/office/drawing/2014/main" id="{0BDA820E-3B35-484C-ADA4-AD1835C2C43D}"/>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23" name="Check Box 56" hidden="1">
          <a:extLst>
            <a:ext uri="{FF2B5EF4-FFF2-40B4-BE49-F238E27FC236}">
              <a16:creationId xmlns:a16="http://schemas.microsoft.com/office/drawing/2014/main" id="{92283C7B-3798-4060-9EBF-DE97B33853AF}"/>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4" name="Check Box 57" hidden="1">
          <a:extLst>
            <a:ext uri="{FF2B5EF4-FFF2-40B4-BE49-F238E27FC236}">
              <a16:creationId xmlns:a16="http://schemas.microsoft.com/office/drawing/2014/main" id="{38EBC020-31A7-4ACF-88DB-DC28E1F027F8}"/>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5" name="Check Box 58" hidden="1">
          <a:extLst>
            <a:ext uri="{FF2B5EF4-FFF2-40B4-BE49-F238E27FC236}">
              <a16:creationId xmlns:a16="http://schemas.microsoft.com/office/drawing/2014/main" id="{68FFF2AF-09A4-43F5-98F7-766E3FD6277A}"/>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6" name="Check Box 59" hidden="1">
          <a:extLst>
            <a:ext uri="{FF2B5EF4-FFF2-40B4-BE49-F238E27FC236}">
              <a16:creationId xmlns:a16="http://schemas.microsoft.com/office/drawing/2014/main" id="{F5234607-69E3-4FF3-A468-D172C715D531}"/>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7" name="Check Box 60" hidden="1">
          <a:extLst>
            <a:ext uri="{FF2B5EF4-FFF2-40B4-BE49-F238E27FC236}">
              <a16:creationId xmlns:a16="http://schemas.microsoft.com/office/drawing/2014/main" id="{3961100E-F05C-4402-B03B-347DE0DA9DBD}"/>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8" name="Check Box 61" hidden="1">
          <a:extLst>
            <a:ext uri="{FF2B5EF4-FFF2-40B4-BE49-F238E27FC236}">
              <a16:creationId xmlns:a16="http://schemas.microsoft.com/office/drawing/2014/main" id="{DC3E0D9E-DF50-420B-A96D-0CED89298F08}"/>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29" name="Check Box 62" hidden="1">
          <a:extLst>
            <a:ext uri="{FF2B5EF4-FFF2-40B4-BE49-F238E27FC236}">
              <a16:creationId xmlns:a16="http://schemas.microsoft.com/office/drawing/2014/main" id="{E75D82B2-CBA6-4B49-96B4-26A8771C0F52}"/>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30" name="Check Box 63" hidden="1">
          <a:extLst>
            <a:ext uri="{FF2B5EF4-FFF2-40B4-BE49-F238E27FC236}">
              <a16:creationId xmlns:a16="http://schemas.microsoft.com/office/drawing/2014/main" id="{305AC264-4740-408B-8227-AD793BDAE03F}"/>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1" name="Check Box 64" hidden="1">
          <a:extLst>
            <a:ext uri="{FF2B5EF4-FFF2-40B4-BE49-F238E27FC236}">
              <a16:creationId xmlns:a16="http://schemas.microsoft.com/office/drawing/2014/main" id="{929373F6-0F5C-4944-90A6-2004114708A3}"/>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2" name="Check Box 65" hidden="1">
          <a:extLst>
            <a:ext uri="{FF2B5EF4-FFF2-40B4-BE49-F238E27FC236}">
              <a16:creationId xmlns:a16="http://schemas.microsoft.com/office/drawing/2014/main" id="{E1EA5008-1303-484F-80A8-87A167F5284E}"/>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3" name="Check Box 66" hidden="1">
          <a:extLst>
            <a:ext uri="{FF2B5EF4-FFF2-40B4-BE49-F238E27FC236}">
              <a16:creationId xmlns:a16="http://schemas.microsoft.com/office/drawing/2014/main" id="{4C8CA48C-838B-41D0-AC6B-32EB18461B11}"/>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4" name="Check Box 67" hidden="1">
          <a:extLst>
            <a:ext uri="{FF2B5EF4-FFF2-40B4-BE49-F238E27FC236}">
              <a16:creationId xmlns:a16="http://schemas.microsoft.com/office/drawing/2014/main" id="{6F3C8BD3-6C99-4DA7-95C1-31D405B4BC70}"/>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5" name="Check Box 68" hidden="1">
          <a:extLst>
            <a:ext uri="{FF2B5EF4-FFF2-40B4-BE49-F238E27FC236}">
              <a16:creationId xmlns:a16="http://schemas.microsoft.com/office/drawing/2014/main" id="{FB398105-48A4-4990-A398-6B3776533DF7}"/>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6" name="Check Box 69" hidden="1">
          <a:extLst>
            <a:ext uri="{FF2B5EF4-FFF2-40B4-BE49-F238E27FC236}">
              <a16:creationId xmlns:a16="http://schemas.microsoft.com/office/drawing/2014/main" id="{182D3C72-7D0A-4C43-BA31-B163185EAC00}"/>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7" name="Check Box 70" hidden="1">
          <a:extLst>
            <a:ext uri="{FF2B5EF4-FFF2-40B4-BE49-F238E27FC236}">
              <a16:creationId xmlns:a16="http://schemas.microsoft.com/office/drawing/2014/main" id="{C5E91797-7CBF-49D7-8763-5277C5CA3D1D}"/>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38" name="Check Box 71" hidden="1">
          <a:extLst>
            <a:ext uri="{FF2B5EF4-FFF2-40B4-BE49-F238E27FC236}">
              <a16:creationId xmlns:a16="http://schemas.microsoft.com/office/drawing/2014/main" id="{7179675A-95BA-4257-A44A-E77D78E40709}"/>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39" name="Check Box 72" hidden="1">
          <a:extLst>
            <a:ext uri="{FF2B5EF4-FFF2-40B4-BE49-F238E27FC236}">
              <a16:creationId xmlns:a16="http://schemas.microsoft.com/office/drawing/2014/main" id="{0D1793AC-B443-4314-88B5-5BCFB6E4F4BB}"/>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0" name="Check Box 73" hidden="1">
          <a:extLst>
            <a:ext uri="{FF2B5EF4-FFF2-40B4-BE49-F238E27FC236}">
              <a16:creationId xmlns:a16="http://schemas.microsoft.com/office/drawing/2014/main" id="{96D5C362-62AA-4CED-9F6B-20B32B171D98}"/>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1" name="Check Box 74" hidden="1">
          <a:extLst>
            <a:ext uri="{FF2B5EF4-FFF2-40B4-BE49-F238E27FC236}">
              <a16:creationId xmlns:a16="http://schemas.microsoft.com/office/drawing/2014/main" id="{5362AF34-207A-4E97-BB0A-88BC7934D965}"/>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2" name="Check Box 75" hidden="1">
          <a:extLst>
            <a:ext uri="{FF2B5EF4-FFF2-40B4-BE49-F238E27FC236}">
              <a16:creationId xmlns:a16="http://schemas.microsoft.com/office/drawing/2014/main" id="{F3906A2C-03A2-46E7-BAF5-9320F42A32C8}"/>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3" name="Check Box 76" hidden="1">
          <a:extLst>
            <a:ext uri="{FF2B5EF4-FFF2-40B4-BE49-F238E27FC236}">
              <a16:creationId xmlns:a16="http://schemas.microsoft.com/office/drawing/2014/main" id="{5F712DF1-E577-42D0-B085-516F09150C66}"/>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4" name="Check Box 77" hidden="1">
          <a:extLst>
            <a:ext uri="{FF2B5EF4-FFF2-40B4-BE49-F238E27FC236}">
              <a16:creationId xmlns:a16="http://schemas.microsoft.com/office/drawing/2014/main" id="{5283C97C-31D7-4261-98AF-E256ECD75CFF}"/>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5" name="Check Box 78" hidden="1">
          <a:extLst>
            <a:ext uri="{FF2B5EF4-FFF2-40B4-BE49-F238E27FC236}">
              <a16:creationId xmlns:a16="http://schemas.microsoft.com/office/drawing/2014/main" id="{DE3DAF89-F023-4706-8C76-EE6DA976A413}"/>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6" name="Check Box 79" hidden="1">
          <a:extLst>
            <a:ext uri="{FF2B5EF4-FFF2-40B4-BE49-F238E27FC236}">
              <a16:creationId xmlns:a16="http://schemas.microsoft.com/office/drawing/2014/main" id="{B2252C2D-B280-4976-8F70-88DFA7B0DFB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47" name="Check Box 80" hidden="1">
          <a:extLst>
            <a:ext uri="{FF2B5EF4-FFF2-40B4-BE49-F238E27FC236}">
              <a16:creationId xmlns:a16="http://schemas.microsoft.com/office/drawing/2014/main" id="{B22EBB1B-39B9-4677-8EED-05F4E8646051}"/>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48" name="Check Box 81" hidden="1">
          <a:extLst>
            <a:ext uri="{FF2B5EF4-FFF2-40B4-BE49-F238E27FC236}">
              <a16:creationId xmlns:a16="http://schemas.microsoft.com/office/drawing/2014/main" id="{D3FA749A-71C2-4BC5-9A6E-2ADA78AD6D20}"/>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49" name="Check Box 82" hidden="1">
          <a:extLst>
            <a:ext uri="{FF2B5EF4-FFF2-40B4-BE49-F238E27FC236}">
              <a16:creationId xmlns:a16="http://schemas.microsoft.com/office/drawing/2014/main" id="{3186992A-A482-4EF7-89EA-A2A1EB94D7E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0" name="Check Box 83" hidden="1">
          <a:extLst>
            <a:ext uri="{FF2B5EF4-FFF2-40B4-BE49-F238E27FC236}">
              <a16:creationId xmlns:a16="http://schemas.microsoft.com/office/drawing/2014/main" id="{878AFB70-86A5-4C9C-BDD0-0935F6BA1466}"/>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1" name="Check Box 84" hidden="1">
          <a:extLst>
            <a:ext uri="{FF2B5EF4-FFF2-40B4-BE49-F238E27FC236}">
              <a16:creationId xmlns:a16="http://schemas.microsoft.com/office/drawing/2014/main" id="{5AE74A22-1A49-465E-8645-049C0E74E909}"/>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2" name="Check Box 85" hidden="1">
          <a:extLst>
            <a:ext uri="{FF2B5EF4-FFF2-40B4-BE49-F238E27FC236}">
              <a16:creationId xmlns:a16="http://schemas.microsoft.com/office/drawing/2014/main" id="{66C17170-EF51-4714-87B4-6D342823FBAB}"/>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3" name="Check Box 86" hidden="1">
          <a:extLst>
            <a:ext uri="{FF2B5EF4-FFF2-40B4-BE49-F238E27FC236}">
              <a16:creationId xmlns:a16="http://schemas.microsoft.com/office/drawing/2014/main" id="{BBFAAE5C-852D-43BA-9E97-C5087A2DB86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4" name="Check Box 87" hidden="1">
          <a:extLst>
            <a:ext uri="{FF2B5EF4-FFF2-40B4-BE49-F238E27FC236}">
              <a16:creationId xmlns:a16="http://schemas.microsoft.com/office/drawing/2014/main" id="{6B0BC723-3EE4-4DAF-A92C-71AF395B8C4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5" name="Check Box 88" hidden="1">
          <a:extLst>
            <a:ext uri="{FF2B5EF4-FFF2-40B4-BE49-F238E27FC236}">
              <a16:creationId xmlns:a16="http://schemas.microsoft.com/office/drawing/2014/main" id="{0328504B-C5FB-4638-85AF-3987C0FCD4A8}"/>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6" name="Check Box 89" hidden="1">
          <a:extLst>
            <a:ext uri="{FF2B5EF4-FFF2-40B4-BE49-F238E27FC236}">
              <a16:creationId xmlns:a16="http://schemas.microsoft.com/office/drawing/2014/main" id="{F97F2D25-D578-4027-8BD8-1D5356141D2D}"/>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57" name="Check Box 90" hidden="1">
          <a:extLst>
            <a:ext uri="{FF2B5EF4-FFF2-40B4-BE49-F238E27FC236}">
              <a16:creationId xmlns:a16="http://schemas.microsoft.com/office/drawing/2014/main" id="{2C0EB5B6-1E33-4230-9C38-81741CF1DF75}"/>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58" name="Check Box 91" hidden="1">
          <a:extLst>
            <a:ext uri="{FF2B5EF4-FFF2-40B4-BE49-F238E27FC236}">
              <a16:creationId xmlns:a16="http://schemas.microsoft.com/office/drawing/2014/main" id="{78052203-042A-4E90-BDF5-15CA7AED1996}"/>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59" name="Check Box 92" hidden="1">
          <a:extLst>
            <a:ext uri="{FF2B5EF4-FFF2-40B4-BE49-F238E27FC236}">
              <a16:creationId xmlns:a16="http://schemas.microsoft.com/office/drawing/2014/main" id="{B6FB917B-9655-4287-893C-F172C83E42F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0" name="Check Box 93" hidden="1">
          <a:extLst>
            <a:ext uri="{FF2B5EF4-FFF2-40B4-BE49-F238E27FC236}">
              <a16:creationId xmlns:a16="http://schemas.microsoft.com/office/drawing/2014/main" id="{C3781775-1DA1-4F40-8174-F5B8BEA8BB5A}"/>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1" name="Check Box 94" hidden="1">
          <a:extLst>
            <a:ext uri="{FF2B5EF4-FFF2-40B4-BE49-F238E27FC236}">
              <a16:creationId xmlns:a16="http://schemas.microsoft.com/office/drawing/2014/main" id="{BC6AB213-89A0-4561-8F2E-DA67F5BEF950}"/>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2" name="Check Box 95" hidden="1">
          <a:extLst>
            <a:ext uri="{FF2B5EF4-FFF2-40B4-BE49-F238E27FC236}">
              <a16:creationId xmlns:a16="http://schemas.microsoft.com/office/drawing/2014/main" id="{8193AEC0-7C26-405F-84DE-A9DEA061C328}"/>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3" name="Check Box 96" hidden="1">
          <a:extLst>
            <a:ext uri="{FF2B5EF4-FFF2-40B4-BE49-F238E27FC236}">
              <a16:creationId xmlns:a16="http://schemas.microsoft.com/office/drawing/2014/main" id="{3BBB3897-29DD-41DE-B4E3-141ED901CD2F}"/>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4" name="Check Box 97" hidden="1">
          <a:extLst>
            <a:ext uri="{FF2B5EF4-FFF2-40B4-BE49-F238E27FC236}">
              <a16:creationId xmlns:a16="http://schemas.microsoft.com/office/drawing/2014/main" id="{84BEA931-F8AC-4013-A893-166903FB3128}"/>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5" name="Check Box 98" hidden="1">
          <a:extLst>
            <a:ext uri="{FF2B5EF4-FFF2-40B4-BE49-F238E27FC236}">
              <a16:creationId xmlns:a16="http://schemas.microsoft.com/office/drawing/2014/main" id="{6C59D0B6-8AE5-48A1-860F-4C95219B177B}"/>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6" name="Check Box 99" hidden="1">
          <a:extLst>
            <a:ext uri="{FF2B5EF4-FFF2-40B4-BE49-F238E27FC236}">
              <a16:creationId xmlns:a16="http://schemas.microsoft.com/office/drawing/2014/main" id="{64F96571-8C84-46DD-BD97-EA46AA004F64}"/>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7" name="Check Box 100" hidden="1">
          <a:extLst>
            <a:ext uri="{FF2B5EF4-FFF2-40B4-BE49-F238E27FC236}">
              <a16:creationId xmlns:a16="http://schemas.microsoft.com/office/drawing/2014/main" id="{7F1D46B9-BC0B-4ACA-9678-6FFEBE2B5B6C}"/>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68" name="Check Box 101" hidden="1">
          <a:extLst>
            <a:ext uri="{FF2B5EF4-FFF2-40B4-BE49-F238E27FC236}">
              <a16:creationId xmlns:a16="http://schemas.microsoft.com/office/drawing/2014/main" id="{EAE50D6F-41AA-48FF-B721-C24228335946}"/>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69" name="Check Box 102" hidden="1">
          <a:extLst>
            <a:ext uri="{FF2B5EF4-FFF2-40B4-BE49-F238E27FC236}">
              <a16:creationId xmlns:a16="http://schemas.microsoft.com/office/drawing/2014/main" id="{7E41B3B9-CDF1-4521-812A-C47740668B8D}"/>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0" name="Check Box 103" hidden="1">
          <a:extLst>
            <a:ext uri="{FF2B5EF4-FFF2-40B4-BE49-F238E27FC236}">
              <a16:creationId xmlns:a16="http://schemas.microsoft.com/office/drawing/2014/main" id="{9E6EE4DF-D93B-4466-9DD4-9ADC9BAABB3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1" name="Check Box 104" hidden="1">
          <a:extLst>
            <a:ext uri="{FF2B5EF4-FFF2-40B4-BE49-F238E27FC236}">
              <a16:creationId xmlns:a16="http://schemas.microsoft.com/office/drawing/2014/main" id="{20E577CA-6A8B-478A-932D-5C92DBCE3F34}"/>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2" name="Check Box 105" hidden="1">
          <a:extLst>
            <a:ext uri="{FF2B5EF4-FFF2-40B4-BE49-F238E27FC236}">
              <a16:creationId xmlns:a16="http://schemas.microsoft.com/office/drawing/2014/main" id="{8F2BE419-8E43-4492-98FE-C9117FDC462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3" name="Check Box 106" hidden="1">
          <a:extLst>
            <a:ext uri="{FF2B5EF4-FFF2-40B4-BE49-F238E27FC236}">
              <a16:creationId xmlns:a16="http://schemas.microsoft.com/office/drawing/2014/main" id="{56E7AF62-9FBF-4875-92CB-CB789F744FE7}"/>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4" name="Check Box 107" hidden="1">
          <a:extLst>
            <a:ext uri="{FF2B5EF4-FFF2-40B4-BE49-F238E27FC236}">
              <a16:creationId xmlns:a16="http://schemas.microsoft.com/office/drawing/2014/main" id="{3CEA078F-D1D8-4666-9361-AF25B3E71414}"/>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5" name="Check Box 108" hidden="1">
          <a:extLst>
            <a:ext uri="{FF2B5EF4-FFF2-40B4-BE49-F238E27FC236}">
              <a16:creationId xmlns:a16="http://schemas.microsoft.com/office/drawing/2014/main" id="{B8A67098-5DD3-4AA1-87B5-E28DD65AC427}"/>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6" name="Check Box 109" hidden="1">
          <a:extLst>
            <a:ext uri="{FF2B5EF4-FFF2-40B4-BE49-F238E27FC236}">
              <a16:creationId xmlns:a16="http://schemas.microsoft.com/office/drawing/2014/main" id="{F358C399-2F8F-49D7-8CE0-62E79D4E91F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7" name="Check Box 110" hidden="1">
          <a:extLst>
            <a:ext uri="{FF2B5EF4-FFF2-40B4-BE49-F238E27FC236}">
              <a16:creationId xmlns:a16="http://schemas.microsoft.com/office/drawing/2014/main" id="{12D9FE39-FDE7-4D97-B3C6-2B462F85D85E}"/>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8" name="Check Box 111" hidden="1">
          <a:extLst>
            <a:ext uri="{FF2B5EF4-FFF2-40B4-BE49-F238E27FC236}">
              <a16:creationId xmlns:a16="http://schemas.microsoft.com/office/drawing/2014/main" id="{E19D18CA-CAC6-4EC4-816C-2B3A5339A10B}"/>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79" name="Check Box 112" hidden="1">
          <a:extLst>
            <a:ext uri="{FF2B5EF4-FFF2-40B4-BE49-F238E27FC236}">
              <a16:creationId xmlns:a16="http://schemas.microsoft.com/office/drawing/2014/main" id="{D85A8C44-C510-4264-8FBB-40605D4E516F}"/>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80" name="Check Box 113" hidden="1">
          <a:extLst>
            <a:ext uri="{FF2B5EF4-FFF2-40B4-BE49-F238E27FC236}">
              <a16:creationId xmlns:a16="http://schemas.microsoft.com/office/drawing/2014/main" id="{B675958C-897E-403F-92CC-6D25DA3E26B2}"/>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1" name="Check Box 114" hidden="1">
          <a:extLst>
            <a:ext uri="{FF2B5EF4-FFF2-40B4-BE49-F238E27FC236}">
              <a16:creationId xmlns:a16="http://schemas.microsoft.com/office/drawing/2014/main" id="{D5AB6B31-C5BC-442A-83AD-63D103730869}"/>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2" name="Check Box 115" hidden="1">
          <a:extLst>
            <a:ext uri="{FF2B5EF4-FFF2-40B4-BE49-F238E27FC236}">
              <a16:creationId xmlns:a16="http://schemas.microsoft.com/office/drawing/2014/main" id="{E6F20DBE-4237-48EA-BC37-4777F4AB3A68}"/>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3" name="Check Box 116" hidden="1">
          <a:extLst>
            <a:ext uri="{FF2B5EF4-FFF2-40B4-BE49-F238E27FC236}">
              <a16:creationId xmlns:a16="http://schemas.microsoft.com/office/drawing/2014/main" id="{F5DBCFF6-1806-4AE5-BF63-E1292F8C20AA}"/>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4" name="Check Box 117" hidden="1">
          <a:extLst>
            <a:ext uri="{FF2B5EF4-FFF2-40B4-BE49-F238E27FC236}">
              <a16:creationId xmlns:a16="http://schemas.microsoft.com/office/drawing/2014/main" id="{A7A83C14-893B-42E4-8091-A82BEC612401}"/>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5" name="Check Box 118" hidden="1">
          <a:extLst>
            <a:ext uri="{FF2B5EF4-FFF2-40B4-BE49-F238E27FC236}">
              <a16:creationId xmlns:a16="http://schemas.microsoft.com/office/drawing/2014/main" id="{2B642C32-1C35-460B-B41E-65B594285CAF}"/>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6" name="Check Box 119" hidden="1">
          <a:extLst>
            <a:ext uri="{FF2B5EF4-FFF2-40B4-BE49-F238E27FC236}">
              <a16:creationId xmlns:a16="http://schemas.microsoft.com/office/drawing/2014/main" id="{2AA53F65-BEAA-4613-A08B-0E7F6C1121BB}"/>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7" name="Check Box 120" hidden="1">
          <a:extLst>
            <a:ext uri="{FF2B5EF4-FFF2-40B4-BE49-F238E27FC236}">
              <a16:creationId xmlns:a16="http://schemas.microsoft.com/office/drawing/2014/main" id="{E104FFE7-B581-4149-B78E-FE8C52818FF7}"/>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8" name="Check Box 121" hidden="1">
          <a:extLst>
            <a:ext uri="{FF2B5EF4-FFF2-40B4-BE49-F238E27FC236}">
              <a16:creationId xmlns:a16="http://schemas.microsoft.com/office/drawing/2014/main" id="{0F39E920-0B32-4CFC-9113-FD54D632AB1E}"/>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89" name="Check Box 122" hidden="1">
          <a:extLst>
            <a:ext uri="{FF2B5EF4-FFF2-40B4-BE49-F238E27FC236}">
              <a16:creationId xmlns:a16="http://schemas.microsoft.com/office/drawing/2014/main" id="{E0C49106-D48A-43E1-8AB8-B9D11118338B}"/>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0" name="Check Box 123" hidden="1">
          <a:extLst>
            <a:ext uri="{FF2B5EF4-FFF2-40B4-BE49-F238E27FC236}">
              <a16:creationId xmlns:a16="http://schemas.microsoft.com/office/drawing/2014/main" id="{015EF653-D1C7-43AF-8704-AC0B0108B887}"/>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1" name="Check Box 124" hidden="1">
          <a:extLst>
            <a:ext uri="{FF2B5EF4-FFF2-40B4-BE49-F238E27FC236}">
              <a16:creationId xmlns:a16="http://schemas.microsoft.com/office/drawing/2014/main" id="{837B04CF-D1A0-463E-AD04-AF017F6C50F0}"/>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2" name="Check Box 125" hidden="1">
          <a:extLst>
            <a:ext uri="{FF2B5EF4-FFF2-40B4-BE49-F238E27FC236}">
              <a16:creationId xmlns:a16="http://schemas.microsoft.com/office/drawing/2014/main" id="{6A2176CF-D5F0-4643-8459-32209916FAC5}"/>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93" name="Check Box 126" hidden="1">
          <a:extLst>
            <a:ext uri="{FF2B5EF4-FFF2-40B4-BE49-F238E27FC236}">
              <a16:creationId xmlns:a16="http://schemas.microsoft.com/office/drawing/2014/main" id="{D8889841-2E4D-45F6-AA54-B3BE28D4744F}"/>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50</xdr:row>
      <xdr:rowOff>1371600</xdr:rowOff>
    </xdr:from>
    <xdr:ext cx="381000" cy="228600"/>
    <xdr:sp macro="" textlink="">
      <xdr:nvSpPr>
        <xdr:cNvPr id="94" name="Check Box 127" hidden="1">
          <a:extLst>
            <a:ext uri="{FF2B5EF4-FFF2-40B4-BE49-F238E27FC236}">
              <a16:creationId xmlns:a16="http://schemas.microsoft.com/office/drawing/2014/main" id="{CF71C6E1-DECB-4271-B77E-385282C981F5}"/>
            </a:ext>
          </a:extLst>
        </xdr:cNvPr>
        <xdr:cNvSpPr/>
      </xdr:nvSpPr>
      <xdr:spPr bwMode="auto">
        <a:xfrm>
          <a:off x="191452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352425</xdr:colOff>
      <xdr:row>36</xdr:row>
      <xdr:rowOff>1371600</xdr:rowOff>
    </xdr:from>
    <xdr:to>
      <xdr:col>11</xdr:col>
      <xdr:colOff>744038</xdr:colOff>
      <xdr:row>40</xdr:row>
      <xdr:rowOff>454827</xdr:rowOff>
    </xdr:to>
    <xdr:sp macro="" textlink="">
      <xdr:nvSpPr>
        <xdr:cNvPr id="95" name="Check Box 28" hidden="1">
          <a:extLst>
            <a:ext uri="{FF2B5EF4-FFF2-40B4-BE49-F238E27FC236}">
              <a16:creationId xmlns:a16="http://schemas.microsoft.com/office/drawing/2014/main" id="{9D6A03D3-26E0-41C5-98D2-822C61488C16}"/>
            </a:ext>
          </a:extLst>
        </xdr:cNvPr>
        <xdr:cNvSpPr/>
      </xdr:nvSpPr>
      <xdr:spPr bwMode="auto">
        <a:xfrm>
          <a:off x="19145250" y="13001625"/>
          <a:ext cx="390525" cy="2514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11</xdr:col>
      <xdr:colOff>352425</xdr:colOff>
      <xdr:row>37</xdr:row>
      <xdr:rowOff>1371600</xdr:rowOff>
    </xdr:from>
    <xdr:ext cx="381000" cy="228600"/>
    <xdr:sp macro="" textlink="">
      <xdr:nvSpPr>
        <xdr:cNvPr id="96" name="Check Box 36" hidden="1">
          <a:extLst>
            <a:ext uri="{FF2B5EF4-FFF2-40B4-BE49-F238E27FC236}">
              <a16:creationId xmlns:a16="http://schemas.microsoft.com/office/drawing/2014/main" id="{E5DE6C74-AFA3-442A-93E9-9846478D3DE5}"/>
            </a:ext>
          </a:extLst>
        </xdr:cNvPr>
        <xdr:cNvSpPr/>
      </xdr:nvSpPr>
      <xdr:spPr bwMode="auto">
        <a:xfrm>
          <a:off x="191452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97" name="Check Box 37" hidden="1">
          <a:extLst>
            <a:ext uri="{FF2B5EF4-FFF2-40B4-BE49-F238E27FC236}">
              <a16:creationId xmlns:a16="http://schemas.microsoft.com/office/drawing/2014/main" id="{910E89A0-8935-497F-824F-8AA421174186}"/>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38</xdr:row>
      <xdr:rowOff>1371600</xdr:rowOff>
    </xdr:from>
    <xdr:ext cx="381000" cy="228600"/>
    <xdr:sp macro="" textlink="">
      <xdr:nvSpPr>
        <xdr:cNvPr id="98" name="Check Box 38" hidden="1">
          <a:extLst>
            <a:ext uri="{FF2B5EF4-FFF2-40B4-BE49-F238E27FC236}">
              <a16:creationId xmlns:a16="http://schemas.microsoft.com/office/drawing/2014/main" id="{6A06207D-3EC7-42CE-8F89-74891257AECE}"/>
            </a:ext>
          </a:extLst>
        </xdr:cNvPr>
        <xdr:cNvSpPr/>
      </xdr:nvSpPr>
      <xdr:spPr bwMode="auto">
        <a:xfrm>
          <a:off x="191452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99" name="Check Box 39" hidden="1">
          <a:extLst>
            <a:ext uri="{FF2B5EF4-FFF2-40B4-BE49-F238E27FC236}">
              <a16:creationId xmlns:a16="http://schemas.microsoft.com/office/drawing/2014/main" id="{F78B1F00-A5C4-49DF-BB56-F1C7E3D47DB6}"/>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100" name="Check Box 40" hidden="1">
          <a:extLst>
            <a:ext uri="{FF2B5EF4-FFF2-40B4-BE49-F238E27FC236}">
              <a16:creationId xmlns:a16="http://schemas.microsoft.com/office/drawing/2014/main" id="{F9C5AC6D-54E9-430E-A725-A68AE0D79129}"/>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39</xdr:row>
      <xdr:rowOff>1371600</xdr:rowOff>
    </xdr:from>
    <xdr:ext cx="381000" cy="228600"/>
    <xdr:sp macro="" textlink="">
      <xdr:nvSpPr>
        <xdr:cNvPr id="101" name="Check Box 41" hidden="1">
          <a:extLst>
            <a:ext uri="{FF2B5EF4-FFF2-40B4-BE49-F238E27FC236}">
              <a16:creationId xmlns:a16="http://schemas.microsoft.com/office/drawing/2014/main" id="{87164F3F-1AA4-4572-A481-95214316127A}"/>
            </a:ext>
          </a:extLst>
        </xdr:cNvPr>
        <xdr:cNvSpPr/>
      </xdr:nvSpPr>
      <xdr:spPr bwMode="auto">
        <a:xfrm>
          <a:off x="191452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2" name="Check Box 42" hidden="1">
          <a:extLst>
            <a:ext uri="{FF2B5EF4-FFF2-40B4-BE49-F238E27FC236}">
              <a16:creationId xmlns:a16="http://schemas.microsoft.com/office/drawing/2014/main" id="{0AB09B13-E80D-465D-991E-043B0E46B28C}"/>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3" name="Check Box 43" hidden="1">
          <a:extLst>
            <a:ext uri="{FF2B5EF4-FFF2-40B4-BE49-F238E27FC236}">
              <a16:creationId xmlns:a16="http://schemas.microsoft.com/office/drawing/2014/main" id="{A2D9F441-3D28-4A05-9B4B-A25527FEE8A7}"/>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4" name="Check Box 44" hidden="1">
          <a:extLst>
            <a:ext uri="{FF2B5EF4-FFF2-40B4-BE49-F238E27FC236}">
              <a16:creationId xmlns:a16="http://schemas.microsoft.com/office/drawing/2014/main" id="{C9FC6431-8452-430C-8E10-9692818BB957}"/>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40</xdr:row>
      <xdr:rowOff>1371600</xdr:rowOff>
    </xdr:from>
    <xdr:ext cx="381000" cy="228600"/>
    <xdr:sp macro="" textlink="">
      <xdr:nvSpPr>
        <xdr:cNvPr id="105" name="Check Box 45" hidden="1">
          <a:extLst>
            <a:ext uri="{FF2B5EF4-FFF2-40B4-BE49-F238E27FC236}">
              <a16:creationId xmlns:a16="http://schemas.microsoft.com/office/drawing/2014/main" id="{B45A178E-E177-44C2-802A-9BEA1E746033}"/>
            </a:ext>
          </a:extLst>
        </xdr:cNvPr>
        <xdr:cNvSpPr/>
      </xdr:nvSpPr>
      <xdr:spPr bwMode="auto">
        <a:xfrm>
          <a:off x="191452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6" name="Check Box 46" hidden="1">
          <a:extLst>
            <a:ext uri="{FF2B5EF4-FFF2-40B4-BE49-F238E27FC236}">
              <a16:creationId xmlns:a16="http://schemas.microsoft.com/office/drawing/2014/main" id="{E5F364A6-D043-418E-8358-427256F6FDA5}"/>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7" name="Check Box 47" hidden="1">
          <a:extLst>
            <a:ext uri="{FF2B5EF4-FFF2-40B4-BE49-F238E27FC236}">
              <a16:creationId xmlns:a16="http://schemas.microsoft.com/office/drawing/2014/main" id="{2AA6E2F2-58AF-40BC-8124-E61E4B74B2B3}"/>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8" name="Check Box 48" hidden="1">
          <a:extLst>
            <a:ext uri="{FF2B5EF4-FFF2-40B4-BE49-F238E27FC236}">
              <a16:creationId xmlns:a16="http://schemas.microsoft.com/office/drawing/2014/main" id="{2F95EE0C-C152-4964-88D7-1C64BE39E5F1}"/>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09" name="Check Box 49" hidden="1">
          <a:extLst>
            <a:ext uri="{FF2B5EF4-FFF2-40B4-BE49-F238E27FC236}">
              <a16:creationId xmlns:a16="http://schemas.microsoft.com/office/drawing/2014/main" id="{F952A1F4-B80F-40F7-ADAF-2E245EB4B7B2}"/>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41</xdr:row>
      <xdr:rowOff>1371600</xdr:rowOff>
    </xdr:from>
    <xdr:ext cx="381000" cy="228600"/>
    <xdr:sp macro="" textlink="">
      <xdr:nvSpPr>
        <xdr:cNvPr id="110" name="Check Box 50" hidden="1">
          <a:extLst>
            <a:ext uri="{FF2B5EF4-FFF2-40B4-BE49-F238E27FC236}">
              <a16:creationId xmlns:a16="http://schemas.microsoft.com/office/drawing/2014/main" id="{124DFED3-A2D6-48A8-A6BB-EE5231765DDF}"/>
            </a:ext>
          </a:extLst>
        </xdr:cNvPr>
        <xdr:cNvSpPr/>
      </xdr:nvSpPr>
      <xdr:spPr bwMode="auto">
        <a:xfrm>
          <a:off x="191452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1" name="Check Box 51" hidden="1">
          <a:extLst>
            <a:ext uri="{FF2B5EF4-FFF2-40B4-BE49-F238E27FC236}">
              <a16:creationId xmlns:a16="http://schemas.microsoft.com/office/drawing/2014/main" id="{C51DC73B-2316-489F-B339-543050F9B219}"/>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2" name="Check Box 52" hidden="1">
          <a:extLst>
            <a:ext uri="{FF2B5EF4-FFF2-40B4-BE49-F238E27FC236}">
              <a16:creationId xmlns:a16="http://schemas.microsoft.com/office/drawing/2014/main" id="{4516B041-659F-4574-8CE6-6F67AB4698E1}"/>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3" name="Check Box 53" hidden="1">
          <a:extLst>
            <a:ext uri="{FF2B5EF4-FFF2-40B4-BE49-F238E27FC236}">
              <a16:creationId xmlns:a16="http://schemas.microsoft.com/office/drawing/2014/main" id="{1104C56A-8474-48D0-A06C-253644651E73}"/>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4" name="Check Box 54" hidden="1">
          <a:extLst>
            <a:ext uri="{FF2B5EF4-FFF2-40B4-BE49-F238E27FC236}">
              <a16:creationId xmlns:a16="http://schemas.microsoft.com/office/drawing/2014/main" id="{0E4E4AA9-F0C6-41ED-A50A-1B6D984DDDAC}"/>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5" name="Check Box 55" hidden="1">
          <a:extLst>
            <a:ext uri="{FF2B5EF4-FFF2-40B4-BE49-F238E27FC236}">
              <a16:creationId xmlns:a16="http://schemas.microsoft.com/office/drawing/2014/main" id="{A2338C1B-1B04-444D-BDAC-29D46289BBE6}"/>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42</xdr:row>
      <xdr:rowOff>1371600</xdr:rowOff>
    </xdr:from>
    <xdr:ext cx="381000" cy="228600"/>
    <xdr:sp macro="" textlink="">
      <xdr:nvSpPr>
        <xdr:cNvPr id="116" name="Check Box 56" hidden="1">
          <a:extLst>
            <a:ext uri="{FF2B5EF4-FFF2-40B4-BE49-F238E27FC236}">
              <a16:creationId xmlns:a16="http://schemas.microsoft.com/office/drawing/2014/main" id="{5934E985-E5D9-4829-88A2-85D3AC085417}"/>
            </a:ext>
          </a:extLst>
        </xdr:cNvPr>
        <xdr:cNvSpPr/>
      </xdr:nvSpPr>
      <xdr:spPr bwMode="auto">
        <a:xfrm>
          <a:off x="191452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7" name="Check Box 57" hidden="1">
          <a:extLst>
            <a:ext uri="{FF2B5EF4-FFF2-40B4-BE49-F238E27FC236}">
              <a16:creationId xmlns:a16="http://schemas.microsoft.com/office/drawing/2014/main" id="{01918735-D394-4C6F-9D5D-B5FC11DE09FB}"/>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8" name="Check Box 58" hidden="1">
          <a:extLst>
            <a:ext uri="{FF2B5EF4-FFF2-40B4-BE49-F238E27FC236}">
              <a16:creationId xmlns:a16="http://schemas.microsoft.com/office/drawing/2014/main" id="{EB2BA281-49CC-41E3-B968-E71BCF2C2F5D}"/>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19" name="Check Box 59" hidden="1">
          <a:extLst>
            <a:ext uri="{FF2B5EF4-FFF2-40B4-BE49-F238E27FC236}">
              <a16:creationId xmlns:a16="http://schemas.microsoft.com/office/drawing/2014/main" id="{3C545BEA-12E0-4875-AE72-4EEAF3C47882}"/>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0" name="Check Box 60" hidden="1">
          <a:extLst>
            <a:ext uri="{FF2B5EF4-FFF2-40B4-BE49-F238E27FC236}">
              <a16:creationId xmlns:a16="http://schemas.microsoft.com/office/drawing/2014/main" id="{ABCAAF8F-9A2B-4E02-BBC8-CE22F10731B8}"/>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1" name="Check Box 61" hidden="1">
          <a:extLst>
            <a:ext uri="{FF2B5EF4-FFF2-40B4-BE49-F238E27FC236}">
              <a16:creationId xmlns:a16="http://schemas.microsoft.com/office/drawing/2014/main" id="{DC827ED1-D9A0-4DD2-A368-5FC2A4A2AD31}"/>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2" name="Check Box 62" hidden="1">
          <a:extLst>
            <a:ext uri="{FF2B5EF4-FFF2-40B4-BE49-F238E27FC236}">
              <a16:creationId xmlns:a16="http://schemas.microsoft.com/office/drawing/2014/main" id="{8CE1B5DC-6953-444F-BD7E-831E93688E13}"/>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43</xdr:row>
      <xdr:rowOff>1371600</xdr:rowOff>
    </xdr:from>
    <xdr:ext cx="381000" cy="228600"/>
    <xdr:sp macro="" textlink="">
      <xdr:nvSpPr>
        <xdr:cNvPr id="123" name="Check Box 63" hidden="1">
          <a:extLst>
            <a:ext uri="{FF2B5EF4-FFF2-40B4-BE49-F238E27FC236}">
              <a16:creationId xmlns:a16="http://schemas.microsoft.com/office/drawing/2014/main" id="{13FD94E7-9585-4A5B-AA94-EA51AC99F7ED}"/>
            </a:ext>
          </a:extLst>
        </xdr:cNvPr>
        <xdr:cNvSpPr/>
      </xdr:nvSpPr>
      <xdr:spPr bwMode="auto">
        <a:xfrm>
          <a:off x="191452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4" name="Check Box 64" hidden="1">
          <a:extLst>
            <a:ext uri="{FF2B5EF4-FFF2-40B4-BE49-F238E27FC236}">
              <a16:creationId xmlns:a16="http://schemas.microsoft.com/office/drawing/2014/main" id="{BBD1C104-C4D8-49B3-96EC-2D5D2CBFAC37}"/>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5" name="Check Box 65" hidden="1">
          <a:extLst>
            <a:ext uri="{FF2B5EF4-FFF2-40B4-BE49-F238E27FC236}">
              <a16:creationId xmlns:a16="http://schemas.microsoft.com/office/drawing/2014/main" id="{9A6E85F2-8738-4EF4-AA5C-CA3424891874}"/>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6" name="Check Box 66" hidden="1">
          <a:extLst>
            <a:ext uri="{FF2B5EF4-FFF2-40B4-BE49-F238E27FC236}">
              <a16:creationId xmlns:a16="http://schemas.microsoft.com/office/drawing/2014/main" id="{0D6D0526-1D7D-4554-B883-A9F76E9A155D}"/>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7" name="Check Box 67" hidden="1">
          <a:extLst>
            <a:ext uri="{FF2B5EF4-FFF2-40B4-BE49-F238E27FC236}">
              <a16:creationId xmlns:a16="http://schemas.microsoft.com/office/drawing/2014/main" id="{E0E2D15F-1A02-4B13-ACC8-D50256DF067F}"/>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8" name="Check Box 68" hidden="1">
          <a:extLst>
            <a:ext uri="{FF2B5EF4-FFF2-40B4-BE49-F238E27FC236}">
              <a16:creationId xmlns:a16="http://schemas.microsoft.com/office/drawing/2014/main" id="{695F7296-E48A-48D6-80D4-42195052DD36}"/>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29" name="Check Box 69" hidden="1">
          <a:extLst>
            <a:ext uri="{FF2B5EF4-FFF2-40B4-BE49-F238E27FC236}">
              <a16:creationId xmlns:a16="http://schemas.microsoft.com/office/drawing/2014/main" id="{806BE67B-0B57-4A80-B2E8-0F0281787ED3}"/>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30" name="Check Box 70" hidden="1">
          <a:extLst>
            <a:ext uri="{FF2B5EF4-FFF2-40B4-BE49-F238E27FC236}">
              <a16:creationId xmlns:a16="http://schemas.microsoft.com/office/drawing/2014/main" id="{15645BD6-DA29-40DF-8A03-917A83550CDB}"/>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44</xdr:row>
      <xdr:rowOff>1371600</xdr:rowOff>
    </xdr:from>
    <xdr:ext cx="381000" cy="228600"/>
    <xdr:sp macro="" textlink="">
      <xdr:nvSpPr>
        <xdr:cNvPr id="131" name="Check Box 71" hidden="1">
          <a:extLst>
            <a:ext uri="{FF2B5EF4-FFF2-40B4-BE49-F238E27FC236}">
              <a16:creationId xmlns:a16="http://schemas.microsoft.com/office/drawing/2014/main" id="{A975840A-9F3B-44F3-8716-7D765DF5E091}"/>
            </a:ext>
          </a:extLst>
        </xdr:cNvPr>
        <xdr:cNvSpPr/>
      </xdr:nvSpPr>
      <xdr:spPr bwMode="auto">
        <a:xfrm>
          <a:off x="191452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2" name="Check Box 72" hidden="1">
          <a:extLst>
            <a:ext uri="{FF2B5EF4-FFF2-40B4-BE49-F238E27FC236}">
              <a16:creationId xmlns:a16="http://schemas.microsoft.com/office/drawing/2014/main" id="{006877F5-2B54-4698-B64C-3CFDD8467A44}"/>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3" name="Check Box 73" hidden="1">
          <a:extLst>
            <a:ext uri="{FF2B5EF4-FFF2-40B4-BE49-F238E27FC236}">
              <a16:creationId xmlns:a16="http://schemas.microsoft.com/office/drawing/2014/main" id="{94C3F4F6-AF4E-4559-8132-7F3AA98B5312}"/>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4" name="Check Box 74" hidden="1">
          <a:extLst>
            <a:ext uri="{FF2B5EF4-FFF2-40B4-BE49-F238E27FC236}">
              <a16:creationId xmlns:a16="http://schemas.microsoft.com/office/drawing/2014/main" id="{B7E037B0-499D-4F97-B8F3-FAECED4D860C}"/>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5" name="Check Box 75" hidden="1">
          <a:extLst>
            <a:ext uri="{FF2B5EF4-FFF2-40B4-BE49-F238E27FC236}">
              <a16:creationId xmlns:a16="http://schemas.microsoft.com/office/drawing/2014/main" id="{F22B6306-21B7-46F2-8E2F-A37F86A70D5D}"/>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6" name="Check Box 76" hidden="1">
          <a:extLst>
            <a:ext uri="{FF2B5EF4-FFF2-40B4-BE49-F238E27FC236}">
              <a16:creationId xmlns:a16="http://schemas.microsoft.com/office/drawing/2014/main" id="{47624A52-E2DC-4772-9A08-C8F0A987D020}"/>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7" name="Check Box 77" hidden="1">
          <a:extLst>
            <a:ext uri="{FF2B5EF4-FFF2-40B4-BE49-F238E27FC236}">
              <a16:creationId xmlns:a16="http://schemas.microsoft.com/office/drawing/2014/main" id="{BCE3BBF8-2797-4D3C-96CA-D54911CAF72C}"/>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8" name="Check Box 78" hidden="1">
          <a:extLst>
            <a:ext uri="{FF2B5EF4-FFF2-40B4-BE49-F238E27FC236}">
              <a16:creationId xmlns:a16="http://schemas.microsoft.com/office/drawing/2014/main" id="{5AA1C787-52D7-4CFF-A5A7-C8ED0C28D0B5}"/>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39" name="Check Box 79" hidden="1">
          <a:extLst>
            <a:ext uri="{FF2B5EF4-FFF2-40B4-BE49-F238E27FC236}">
              <a16:creationId xmlns:a16="http://schemas.microsoft.com/office/drawing/2014/main" id="{25EA8240-3AC6-43E1-941F-B69941346073}"/>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45</xdr:row>
      <xdr:rowOff>1371600</xdr:rowOff>
    </xdr:from>
    <xdr:ext cx="381000" cy="228600"/>
    <xdr:sp macro="" textlink="">
      <xdr:nvSpPr>
        <xdr:cNvPr id="140" name="Check Box 80" hidden="1">
          <a:extLst>
            <a:ext uri="{FF2B5EF4-FFF2-40B4-BE49-F238E27FC236}">
              <a16:creationId xmlns:a16="http://schemas.microsoft.com/office/drawing/2014/main" id="{EBE911E7-99AA-4B1D-A171-CDC5DB3562A1}"/>
            </a:ext>
          </a:extLst>
        </xdr:cNvPr>
        <xdr:cNvSpPr/>
      </xdr:nvSpPr>
      <xdr:spPr bwMode="auto">
        <a:xfrm>
          <a:off x="191452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1" name="Check Box 81" hidden="1">
          <a:extLst>
            <a:ext uri="{FF2B5EF4-FFF2-40B4-BE49-F238E27FC236}">
              <a16:creationId xmlns:a16="http://schemas.microsoft.com/office/drawing/2014/main" id="{2F82F964-42C3-4793-983B-531D6C4F27C5}"/>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2" name="Check Box 82" hidden="1">
          <a:extLst>
            <a:ext uri="{FF2B5EF4-FFF2-40B4-BE49-F238E27FC236}">
              <a16:creationId xmlns:a16="http://schemas.microsoft.com/office/drawing/2014/main" id="{A61F1C00-1E98-44B0-82E3-86ECCFF164B0}"/>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3" name="Check Box 83" hidden="1">
          <a:extLst>
            <a:ext uri="{FF2B5EF4-FFF2-40B4-BE49-F238E27FC236}">
              <a16:creationId xmlns:a16="http://schemas.microsoft.com/office/drawing/2014/main" id="{ED192EC3-3826-4FCE-BC57-9C2285804F4C}"/>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4" name="Check Box 84" hidden="1">
          <a:extLst>
            <a:ext uri="{FF2B5EF4-FFF2-40B4-BE49-F238E27FC236}">
              <a16:creationId xmlns:a16="http://schemas.microsoft.com/office/drawing/2014/main" id="{43DFD25A-739E-45CB-ACF1-B2707F0D9ACA}"/>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5" name="Check Box 85" hidden="1">
          <a:extLst>
            <a:ext uri="{FF2B5EF4-FFF2-40B4-BE49-F238E27FC236}">
              <a16:creationId xmlns:a16="http://schemas.microsoft.com/office/drawing/2014/main" id="{50330BE5-FE41-42E8-A789-0FC2D3F492C7}"/>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6" name="Check Box 86" hidden="1">
          <a:extLst>
            <a:ext uri="{FF2B5EF4-FFF2-40B4-BE49-F238E27FC236}">
              <a16:creationId xmlns:a16="http://schemas.microsoft.com/office/drawing/2014/main" id="{A30E32FE-42D6-40EB-990E-52732A8DD607}"/>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7" name="Check Box 87" hidden="1">
          <a:extLst>
            <a:ext uri="{FF2B5EF4-FFF2-40B4-BE49-F238E27FC236}">
              <a16:creationId xmlns:a16="http://schemas.microsoft.com/office/drawing/2014/main" id="{351D472F-5F1C-4AA6-89F6-2DB371781703}"/>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8" name="Check Box 88" hidden="1">
          <a:extLst>
            <a:ext uri="{FF2B5EF4-FFF2-40B4-BE49-F238E27FC236}">
              <a16:creationId xmlns:a16="http://schemas.microsoft.com/office/drawing/2014/main" id="{BFA2A485-519F-43ED-B5AF-6F22243024AE}"/>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49" name="Check Box 89" hidden="1">
          <a:extLst>
            <a:ext uri="{FF2B5EF4-FFF2-40B4-BE49-F238E27FC236}">
              <a16:creationId xmlns:a16="http://schemas.microsoft.com/office/drawing/2014/main" id="{14B55F98-1A07-455F-A5FC-4FC13125F9AC}"/>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46</xdr:row>
      <xdr:rowOff>1371600</xdr:rowOff>
    </xdr:from>
    <xdr:ext cx="381000" cy="228600"/>
    <xdr:sp macro="" textlink="">
      <xdr:nvSpPr>
        <xdr:cNvPr id="150" name="Check Box 90" hidden="1">
          <a:extLst>
            <a:ext uri="{FF2B5EF4-FFF2-40B4-BE49-F238E27FC236}">
              <a16:creationId xmlns:a16="http://schemas.microsoft.com/office/drawing/2014/main" id="{600B6C14-200A-4044-BAE3-8F1463BBE841}"/>
            </a:ext>
          </a:extLst>
        </xdr:cNvPr>
        <xdr:cNvSpPr/>
      </xdr:nvSpPr>
      <xdr:spPr bwMode="auto">
        <a:xfrm>
          <a:off x="191452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1" name="Check Box 91" hidden="1">
          <a:extLst>
            <a:ext uri="{FF2B5EF4-FFF2-40B4-BE49-F238E27FC236}">
              <a16:creationId xmlns:a16="http://schemas.microsoft.com/office/drawing/2014/main" id="{E4EBC397-0388-4DB5-A4EF-6BB51FEBA644}"/>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2" name="Check Box 92" hidden="1">
          <a:extLst>
            <a:ext uri="{FF2B5EF4-FFF2-40B4-BE49-F238E27FC236}">
              <a16:creationId xmlns:a16="http://schemas.microsoft.com/office/drawing/2014/main" id="{AD08B433-E495-4E4D-AB3C-0D453055146A}"/>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3" name="Check Box 93" hidden="1">
          <a:extLst>
            <a:ext uri="{FF2B5EF4-FFF2-40B4-BE49-F238E27FC236}">
              <a16:creationId xmlns:a16="http://schemas.microsoft.com/office/drawing/2014/main" id="{CC8B9462-A10A-4350-9457-CB5EFD9CEE14}"/>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4" name="Check Box 94" hidden="1">
          <a:extLst>
            <a:ext uri="{FF2B5EF4-FFF2-40B4-BE49-F238E27FC236}">
              <a16:creationId xmlns:a16="http://schemas.microsoft.com/office/drawing/2014/main" id="{E71443F1-74CC-4056-B351-96C55C1BA66D}"/>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5" name="Check Box 95" hidden="1">
          <a:extLst>
            <a:ext uri="{FF2B5EF4-FFF2-40B4-BE49-F238E27FC236}">
              <a16:creationId xmlns:a16="http://schemas.microsoft.com/office/drawing/2014/main" id="{5F8AF77A-7647-4ED2-A1C9-D7570B98DF71}"/>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6" name="Check Box 96" hidden="1">
          <a:extLst>
            <a:ext uri="{FF2B5EF4-FFF2-40B4-BE49-F238E27FC236}">
              <a16:creationId xmlns:a16="http://schemas.microsoft.com/office/drawing/2014/main" id="{2A6DFB6E-6395-4821-9367-A1C417B898D9}"/>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7" name="Check Box 97" hidden="1">
          <a:extLst>
            <a:ext uri="{FF2B5EF4-FFF2-40B4-BE49-F238E27FC236}">
              <a16:creationId xmlns:a16="http://schemas.microsoft.com/office/drawing/2014/main" id="{06780087-8F8C-42A4-8BFF-9F5DC2BC0D20}"/>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8" name="Check Box 98" hidden="1">
          <a:extLst>
            <a:ext uri="{FF2B5EF4-FFF2-40B4-BE49-F238E27FC236}">
              <a16:creationId xmlns:a16="http://schemas.microsoft.com/office/drawing/2014/main" id="{A07B73DA-89DA-4EB4-9967-099E190127C3}"/>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59" name="Check Box 99" hidden="1">
          <a:extLst>
            <a:ext uri="{FF2B5EF4-FFF2-40B4-BE49-F238E27FC236}">
              <a16:creationId xmlns:a16="http://schemas.microsoft.com/office/drawing/2014/main" id="{FEF9E607-C6C0-4456-AA6B-0ECC50115C8D}"/>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60" name="Check Box 100" hidden="1">
          <a:extLst>
            <a:ext uri="{FF2B5EF4-FFF2-40B4-BE49-F238E27FC236}">
              <a16:creationId xmlns:a16="http://schemas.microsoft.com/office/drawing/2014/main" id="{A7807C06-326A-4B94-BF16-6817E09DCE02}"/>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47</xdr:row>
      <xdr:rowOff>1371600</xdr:rowOff>
    </xdr:from>
    <xdr:ext cx="381000" cy="228600"/>
    <xdr:sp macro="" textlink="">
      <xdr:nvSpPr>
        <xdr:cNvPr id="161" name="Check Box 101" hidden="1">
          <a:extLst>
            <a:ext uri="{FF2B5EF4-FFF2-40B4-BE49-F238E27FC236}">
              <a16:creationId xmlns:a16="http://schemas.microsoft.com/office/drawing/2014/main" id="{A6B8F972-77C9-4E58-BEE2-EB6E6DF26AC5}"/>
            </a:ext>
          </a:extLst>
        </xdr:cNvPr>
        <xdr:cNvSpPr/>
      </xdr:nvSpPr>
      <xdr:spPr bwMode="auto">
        <a:xfrm>
          <a:off x="191452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2" name="Check Box 102" hidden="1">
          <a:extLst>
            <a:ext uri="{FF2B5EF4-FFF2-40B4-BE49-F238E27FC236}">
              <a16:creationId xmlns:a16="http://schemas.microsoft.com/office/drawing/2014/main" id="{B323BA50-4648-46D2-B34B-B9AE78C7F87B}"/>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3" name="Check Box 103" hidden="1">
          <a:extLst>
            <a:ext uri="{FF2B5EF4-FFF2-40B4-BE49-F238E27FC236}">
              <a16:creationId xmlns:a16="http://schemas.microsoft.com/office/drawing/2014/main" id="{FED640DC-7A7C-4695-B9D8-E924098412A1}"/>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4" name="Check Box 104" hidden="1">
          <a:extLst>
            <a:ext uri="{FF2B5EF4-FFF2-40B4-BE49-F238E27FC236}">
              <a16:creationId xmlns:a16="http://schemas.microsoft.com/office/drawing/2014/main" id="{7374EF7C-ED98-47F4-A50D-33EA468164ED}"/>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5" name="Check Box 105" hidden="1">
          <a:extLst>
            <a:ext uri="{FF2B5EF4-FFF2-40B4-BE49-F238E27FC236}">
              <a16:creationId xmlns:a16="http://schemas.microsoft.com/office/drawing/2014/main" id="{155DBDFE-9A4B-4994-A1AE-76E1AD93E15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6" name="Check Box 106" hidden="1">
          <a:extLst>
            <a:ext uri="{FF2B5EF4-FFF2-40B4-BE49-F238E27FC236}">
              <a16:creationId xmlns:a16="http://schemas.microsoft.com/office/drawing/2014/main" id="{86915B56-B666-458B-87CD-2B5F374F8692}"/>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7" name="Check Box 107" hidden="1">
          <a:extLst>
            <a:ext uri="{FF2B5EF4-FFF2-40B4-BE49-F238E27FC236}">
              <a16:creationId xmlns:a16="http://schemas.microsoft.com/office/drawing/2014/main" id="{CF7682D5-09EA-4AF7-8F9C-68C027957E0F}"/>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8" name="Check Box 108" hidden="1">
          <a:extLst>
            <a:ext uri="{FF2B5EF4-FFF2-40B4-BE49-F238E27FC236}">
              <a16:creationId xmlns:a16="http://schemas.microsoft.com/office/drawing/2014/main" id="{C6DCEEEF-E780-4A6C-8676-5548997390F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69" name="Check Box 109" hidden="1">
          <a:extLst>
            <a:ext uri="{FF2B5EF4-FFF2-40B4-BE49-F238E27FC236}">
              <a16:creationId xmlns:a16="http://schemas.microsoft.com/office/drawing/2014/main" id="{339593C4-D286-4EB2-8FBE-09189CD92D70}"/>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0" name="Check Box 110" hidden="1">
          <a:extLst>
            <a:ext uri="{FF2B5EF4-FFF2-40B4-BE49-F238E27FC236}">
              <a16:creationId xmlns:a16="http://schemas.microsoft.com/office/drawing/2014/main" id="{C898A966-A14B-4054-8E22-F7CD9A0DE1D2}"/>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1" name="Check Box 111" hidden="1">
          <a:extLst>
            <a:ext uri="{FF2B5EF4-FFF2-40B4-BE49-F238E27FC236}">
              <a16:creationId xmlns:a16="http://schemas.microsoft.com/office/drawing/2014/main" id="{E8F9DE39-7485-4EA0-B532-6F6467E2E09C}"/>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2" name="Check Box 112" hidden="1">
          <a:extLst>
            <a:ext uri="{FF2B5EF4-FFF2-40B4-BE49-F238E27FC236}">
              <a16:creationId xmlns:a16="http://schemas.microsoft.com/office/drawing/2014/main" id="{2181D128-EF77-4C21-81E5-65A412E1BE18}"/>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48</xdr:row>
      <xdr:rowOff>1371600</xdr:rowOff>
    </xdr:from>
    <xdr:ext cx="381000" cy="228600"/>
    <xdr:sp macro="" textlink="">
      <xdr:nvSpPr>
        <xdr:cNvPr id="173" name="Check Box 113" hidden="1">
          <a:extLst>
            <a:ext uri="{FF2B5EF4-FFF2-40B4-BE49-F238E27FC236}">
              <a16:creationId xmlns:a16="http://schemas.microsoft.com/office/drawing/2014/main" id="{B756863F-BBCE-4851-9642-CA9C71763475}"/>
            </a:ext>
          </a:extLst>
        </xdr:cNvPr>
        <xdr:cNvSpPr/>
      </xdr:nvSpPr>
      <xdr:spPr bwMode="auto">
        <a:xfrm>
          <a:off x="191452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4" name="Check Box 114" hidden="1">
          <a:extLst>
            <a:ext uri="{FF2B5EF4-FFF2-40B4-BE49-F238E27FC236}">
              <a16:creationId xmlns:a16="http://schemas.microsoft.com/office/drawing/2014/main" id="{4CBCA850-4F86-4D0A-B367-A9A167FF7FEA}"/>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5" name="Check Box 115" hidden="1">
          <a:extLst>
            <a:ext uri="{FF2B5EF4-FFF2-40B4-BE49-F238E27FC236}">
              <a16:creationId xmlns:a16="http://schemas.microsoft.com/office/drawing/2014/main" id="{CA2C35F2-B183-4466-B7C7-BEE992A39763}"/>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6" name="Check Box 116" hidden="1">
          <a:extLst>
            <a:ext uri="{FF2B5EF4-FFF2-40B4-BE49-F238E27FC236}">
              <a16:creationId xmlns:a16="http://schemas.microsoft.com/office/drawing/2014/main" id="{D7CB57C6-D0CC-410B-BD6F-759CD7FFA540}"/>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7" name="Check Box 117" hidden="1">
          <a:extLst>
            <a:ext uri="{FF2B5EF4-FFF2-40B4-BE49-F238E27FC236}">
              <a16:creationId xmlns:a16="http://schemas.microsoft.com/office/drawing/2014/main" id="{7D98A2C7-5AD0-49A1-B93A-CFE1659F9774}"/>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8" name="Check Box 118" hidden="1">
          <a:extLst>
            <a:ext uri="{FF2B5EF4-FFF2-40B4-BE49-F238E27FC236}">
              <a16:creationId xmlns:a16="http://schemas.microsoft.com/office/drawing/2014/main" id="{E7BA2DEA-2F4C-49F0-A4E5-3E9EC38F6E72}"/>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79" name="Check Box 119" hidden="1">
          <a:extLst>
            <a:ext uri="{FF2B5EF4-FFF2-40B4-BE49-F238E27FC236}">
              <a16:creationId xmlns:a16="http://schemas.microsoft.com/office/drawing/2014/main" id="{8AC99E49-FFD3-49D9-BC41-4AE644B09C9D}"/>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0" name="Check Box 120" hidden="1">
          <a:extLst>
            <a:ext uri="{FF2B5EF4-FFF2-40B4-BE49-F238E27FC236}">
              <a16:creationId xmlns:a16="http://schemas.microsoft.com/office/drawing/2014/main" id="{D7A56A54-2960-4AEA-8791-E618BB7E576B}"/>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1" name="Check Box 121" hidden="1">
          <a:extLst>
            <a:ext uri="{FF2B5EF4-FFF2-40B4-BE49-F238E27FC236}">
              <a16:creationId xmlns:a16="http://schemas.microsoft.com/office/drawing/2014/main" id="{6B9B1BAF-7DCC-44B4-87C2-E4137002851D}"/>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2" name="Check Box 122" hidden="1">
          <a:extLst>
            <a:ext uri="{FF2B5EF4-FFF2-40B4-BE49-F238E27FC236}">
              <a16:creationId xmlns:a16="http://schemas.microsoft.com/office/drawing/2014/main" id="{7C7ACACD-41C1-4002-9D17-CEAAF861ADF0}"/>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3" name="Check Box 123" hidden="1">
          <a:extLst>
            <a:ext uri="{FF2B5EF4-FFF2-40B4-BE49-F238E27FC236}">
              <a16:creationId xmlns:a16="http://schemas.microsoft.com/office/drawing/2014/main" id="{6D1767EF-26C1-4904-9528-27A643592637}"/>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4" name="Check Box 124" hidden="1">
          <a:extLst>
            <a:ext uri="{FF2B5EF4-FFF2-40B4-BE49-F238E27FC236}">
              <a16:creationId xmlns:a16="http://schemas.microsoft.com/office/drawing/2014/main" id="{6A46F3A0-C961-437D-834B-495BC91BF112}"/>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5" name="Check Box 125" hidden="1">
          <a:extLst>
            <a:ext uri="{FF2B5EF4-FFF2-40B4-BE49-F238E27FC236}">
              <a16:creationId xmlns:a16="http://schemas.microsoft.com/office/drawing/2014/main" id="{57EE0E85-9D47-469E-8162-E82CB5722C26}"/>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49</xdr:row>
      <xdr:rowOff>1371600</xdr:rowOff>
    </xdr:from>
    <xdr:ext cx="381000" cy="228600"/>
    <xdr:sp macro="" textlink="">
      <xdr:nvSpPr>
        <xdr:cNvPr id="186" name="Check Box 126" hidden="1">
          <a:extLst>
            <a:ext uri="{FF2B5EF4-FFF2-40B4-BE49-F238E27FC236}">
              <a16:creationId xmlns:a16="http://schemas.microsoft.com/office/drawing/2014/main" id="{6E491455-93F4-499F-9DFF-7680C5A343D6}"/>
            </a:ext>
          </a:extLst>
        </xdr:cNvPr>
        <xdr:cNvSpPr/>
      </xdr:nvSpPr>
      <xdr:spPr bwMode="auto">
        <a:xfrm>
          <a:off x="191452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50</xdr:row>
      <xdr:rowOff>1371600</xdr:rowOff>
    </xdr:from>
    <xdr:ext cx="381000" cy="228600"/>
    <xdr:sp macro="" textlink="">
      <xdr:nvSpPr>
        <xdr:cNvPr id="187" name="Check Box 127" hidden="1">
          <a:extLst>
            <a:ext uri="{FF2B5EF4-FFF2-40B4-BE49-F238E27FC236}">
              <a16:creationId xmlns:a16="http://schemas.microsoft.com/office/drawing/2014/main" id="{8A5E8685-BE8F-4967-A8F3-0697869ACB1C}"/>
            </a:ext>
          </a:extLst>
        </xdr:cNvPr>
        <xdr:cNvSpPr/>
      </xdr:nvSpPr>
      <xdr:spPr bwMode="auto">
        <a:xfrm>
          <a:off x="191452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37</xdr:row>
          <xdr:rowOff>28575</xdr:rowOff>
        </xdr:from>
        <xdr:to>
          <xdr:col>11</xdr:col>
          <xdr:colOff>676275</xdr:colOff>
          <xdr:row>37</xdr:row>
          <xdr:rowOff>276225</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2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37</xdr:row>
      <xdr:rowOff>1371600</xdr:rowOff>
    </xdr:from>
    <xdr:ext cx="381000" cy="381000"/>
    <xdr:sp macro="" textlink="">
      <xdr:nvSpPr>
        <xdr:cNvPr id="188" name="Check Box 28" hidden="1">
          <a:extLst>
            <a:ext uri="{FF2B5EF4-FFF2-40B4-BE49-F238E27FC236}">
              <a16:creationId xmlns:a16="http://schemas.microsoft.com/office/drawing/2014/main" id="{35D46AD5-DF9C-4D08-AF5C-C3B18ACF8978}"/>
            </a:ext>
          </a:extLst>
        </xdr:cNvPr>
        <xdr:cNvSpPr/>
      </xdr:nvSpPr>
      <xdr:spPr bwMode="auto">
        <a:xfrm>
          <a:off x="191452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38</xdr:row>
          <xdr:rowOff>28575</xdr:rowOff>
        </xdr:from>
        <xdr:to>
          <xdr:col>11</xdr:col>
          <xdr:colOff>676275</xdr:colOff>
          <xdr:row>38</xdr:row>
          <xdr:rowOff>276225</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2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38</xdr:row>
      <xdr:rowOff>1371600</xdr:rowOff>
    </xdr:from>
    <xdr:ext cx="381000" cy="381000"/>
    <xdr:sp macro="" textlink="">
      <xdr:nvSpPr>
        <xdr:cNvPr id="189" name="Check Box 28" hidden="1">
          <a:extLst>
            <a:ext uri="{FF2B5EF4-FFF2-40B4-BE49-F238E27FC236}">
              <a16:creationId xmlns:a16="http://schemas.microsoft.com/office/drawing/2014/main" id="{681203B4-B06A-490C-912B-AAFD8C4D2A5C}"/>
            </a:ext>
          </a:extLst>
        </xdr:cNvPr>
        <xdr:cNvSpPr/>
      </xdr:nvSpPr>
      <xdr:spPr bwMode="auto">
        <a:xfrm>
          <a:off x="191452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2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39</xdr:row>
      <xdr:rowOff>1371600</xdr:rowOff>
    </xdr:from>
    <xdr:ext cx="381000" cy="381000"/>
    <xdr:sp macro="" textlink="">
      <xdr:nvSpPr>
        <xdr:cNvPr id="190" name="Check Box 28" hidden="1">
          <a:extLst>
            <a:ext uri="{FF2B5EF4-FFF2-40B4-BE49-F238E27FC236}">
              <a16:creationId xmlns:a16="http://schemas.microsoft.com/office/drawing/2014/main" id="{358380CB-B2D5-4A89-8A12-55B7B890926B}"/>
            </a:ext>
          </a:extLst>
        </xdr:cNvPr>
        <xdr:cNvSpPr/>
      </xdr:nvSpPr>
      <xdr:spPr bwMode="auto">
        <a:xfrm>
          <a:off x="191452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2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40</xdr:row>
      <xdr:rowOff>1371600</xdr:rowOff>
    </xdr:from>
    <xdr:ext cx="381000" cy="381000"/>
    <xdr:sp macro="" textlink="">
      <xdr:nvSpPr>
        <xdr:cNvPr id="191" name="Check Box 28" hidden="1">
          <a:extLst>
            <a:ext uri="{FF2B5EF4-FFF2-40B4-BE49-F238E27FC236}">
              <a16:creationId xmlns:a16="http://schemas.microsoft.com/office/drawing/2014/main" id="{7F79C2C3-215F-45F6-9301-8DEA5FEA2418}"/>
            </a:ext>
          </a:extLst>
        </xdr:cNvPr>
        <xdr:cNvSpPr/>
      </xdr:nvSpPr>
      <xdr:spPr bwMode="auto">
        <a:xfrm>
          <a:off x="191452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2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11</xdr:col>
      <xdr:colOff>352425</xdr:colOff>
      <xdr:row>41</xdr:row>
      <xdr:rowOff>1371600</xdr:rowOff>
    </xdr:from>
    <xdr:ext cx="381000" cy="381000"/>
    <xdr:sp macro="" textlink="">
      <xdr:nvSpPr>
        <xdr:cNvPr id="26624" name="Check Box 28" hidden="1">
          <a:extLst>
            <a:ext uri="{FF2B5EF4-FFF2-40B4-BE49-F238E27FC236}">
              <a16:creationId xmlns:a16="http://schemas.microsoft.com/office/drawing/2014/main" id="{10E31899-7A51-4BE1-B0D7-D2170E53EFE8}"/>
            </a:ext>
          </a:extLst>
        </xdr:cNvPr>
        <xdr:cNvSpPr/>
      </xdr:nvSpPr>
      <xdr:spPr bwMode="auto">
        <a:xfrm>
          <a:off x="1914525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42</xdr:row>
          <xdr:rowOff>28575</xdr:rowOff>
        </xdr:from>
        <xdr:to>
          <xdr:col>11</xdr:col>
          <xdr:colOff>676275</xdr:colOff>
          <xdr:row>42</xdr:row>
          <xdr:rowOff>295275</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2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43</xdr:row>
          <xdr:rowOff>28575</xdr:rowOff>
        </xdr:from>
        <xdr:to>
          <xdr:col>11</xdr:col>
          <xdr:colOff>676275</xdr:colOff>
          <xdr:row>43</xdr:row>
          <xdr:rowOff>276225</xdr:rowOff>
        </xdr:to>
        <xdr:sp macro="" textlink="">
          <xdr:nvSpPr>
            <xdr:cNvPr id="26631" name="Check Box 28" hidden="1">
              <a:extLst>
                <a:ext uri="{63B3BB69-23CF-44E3-9099-C40C66FF867C}">
                  <a14:compatExt spid="_x0000_s26631"/>
                </a:ext>
                <a:ext uri="{FF2B5EF4-FFF2-40B4-BE49-F238E27FC236}">
                  <a16:creationId xmlns:a16="http://schemas.microsoft.com/office/drawing/2014/main" id="{00000000-0008-0000-02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45</xdr:row>
          <xdr:rowOff>28575</xdr:rowOff>
        </xdr:from>
        <xdr:to>
          <xdr:col>11</xdr:col>
          <xdr:colOff>676275</xdr:colOff>
          <xdr:row>45</xdr:row>
          <xdr:rowOff>276225</xdr:rowOff>
        </xdr:to>
        <xdr:sp macro="" textlink="">
          <xdr:nvSpPr>
            <xdr:cNvPr id="26632" name="Check Box 7" hidden="1">
              <a:extLst>
                <a:ext uri="{63B3BB69-23CF-44E3-9099-C40C66FF867C}">
                  <a14:compatExt spid="_x0000_s26632"/>
                </a:ext>
                <a:ext uri="{FF2B5EF4-FFF2-40B4-BE49-F238E27FC236}">
                  <a16:creationId xmlns:a16="http://schemas.microsoft.com/office/drawing/2014/main" id="{00000000-0008-0000-02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332014</xdr:colOff>
      <xdr:row>45</xdr:row>
      <xdr:rowOff>27214</xdr:rowOff>
    </xdr:from>
    <xdr:to>
      <xdr:col>11</xdr:col>
      <xdr:colOff>669199</xdr:colOff>
      <xdr:row>45</xdr:row>
      <xdr:rowOff>283301</xdr:rowOff>
    </xdr:to>
    <xdr:sp macro="" textlink="">
      <xdr:nvSpPr>
        <xdr:cNvPr id="27913" name="Check Box 8" hidden="1">
          <a:extLst>
            <a:ext uri="{FF2B5EF4-FFF2-40B4-BE49-F238E27FC236}">
              <a16:creationId xmlns:a16="http://schemas.microsoft.com/office/drawing/2014/main" id="{00000000-0008-0000-0200-0000096D0000}"/>
            </a:ext>
          </a:extLst>
        </xdr:cNvPr>
        <xdr:cNvSpPr>
          <a:spLocks noRot="1"/>
        </xdr:cNvSpPr>
      </xdr:nvSpPr>
      <xdr:spPr>
        <a:xfrm>
          <a:off x="19126200" y="18516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44</xdr:row>
          <xdr:rowOff>28575</xdr:rowOff>
        </xdr:from>
        <xdr:to>
          <xdr:col>11</xdr:col>
          <xdr:colOff>676275</xdr:colOff>
          <xdr:row>44</xdr:row>
          <xdr:rowOff>276225</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2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48</xdr:row>
          <xdr:rowOff>28575</xdr:rowOff>
        </xdr:from>
        <xdr:to>
          <xdr:col>11</xdr:col>
          <xdr:colOff>676275</xdr:colOff>
          <xdr:row>48</xdr:row>
          <xdr:rowOff>276225</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2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45</xdr:row>
      <xdr:rowOff>23813</xdr:rowOff>
    </xdr:from>
    <xdr:to>
      <xdr:col>11</xdr:col>
      <xdr:colOff>669232</xdr:colOff>
      <xdr:row>45</xdr:row>
      <xdr:rowOff>283268</xdr:rowOff>
    </xdr:to>
    <xdr:sp macro="" textlink="">
      <xdr:nvSpPr>
        <xdr:cNvPr id="26636" name="Check Box 9" hidden="1">
          <a:extLst>
            <a:ext uri="{FF2B5EF4-FFF2-40B4-BE49-F238E27FC236}">
              <a16:creationId xmlns:a16="http://schemas.microsoft.com/office/drawing/2014/main" id="{BA211F01-6AF9-44A9-B2AE-B6D5202CD08D}"/>
            </a:ext>
          </a:extLst>
        </xdr:cNvPr>
        <xdr:cNvSpPr>
          <a:spLocks noRot="1"/>
        </xdr:cNvSpPr>
      </xdr:nvSpPr>
      <xdr:spPr>
        <a:xfrm>
          <a:off x="19126200" y="18516600"/>
          <a:ext cx="342900"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46</xdr:row>
          <xdr:rowOff>28575</xdr:rowOff>
        </xdr:from>
        <xdr:to>
          <xdr:col>11</xdr:col>
          <xdr:colOff>676275</xdr:colOff>
          <xdr:row>46</xdr:row>
          <xdr:rowOff>276225</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2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38</xdr:row>
          <xdr:rowOff>28575</xdr:rowOff>
        </xdr:from>
        <xdr:to>
          <xdr:col>11</xdr:col>
          <xdr:colOff>676275</xdr:colOff>
          <xdr:row>38</xdr:row>
          <xdr:rowOff>276225</xdr:rowOff>
        </xdr:to>
        <xdr:sp macro="" textlink="">
          <xdr:nvSpPr>
            <xdr:cNvPr id="27850" name="Check Box 13" hidden="1">
              <a:extLst>
                <a:ext uri="{63B3BB69-23CF-44E3-9099-C40C66FF867C}">
                  <a14:compatExt spid="_x0000_s26636"/>
                </a:ext>
                <a:ext uri="{FF2B5EF4-FFF2-40B4-BE49-F238E27FC236}">
                  <a16:creationId xmlns:a16="http://schemas.microsoft.com/office/drawing/2014/main" id="{00000000-0008-0000-0200-0000C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328613</xdr:colOff>
      <xdr:row>48</xdr:row>
      <xdr:rowOff>23813</xdr:rowOff>
    </xdr:from>
    <xdr:to>
      <xdr:col>11</xdr:col>
      <xdr:colOff>669232</xdr:colOff>
      <xdr:row>48</xdr:row>
      <xdr:rowOff>283268</xdr:rowOff>
    </xdr:to>
    <xdr:sp macro="" textlink="">
      <xdr:nvSpPr>
        <xdr:cNvPr id="26639" name="Check Box 11" hidden="1">
          <a:extLst>
            <a:ext uri="{FF2B5EF4-FFF2-40B4-BE49-F238E27FC236}">
              <a16:creationId xmlns:a16="http://schemas.microsoft.com/office/drawing/2014/main" id="{16E3070E-0FB0-4082-B65A-C5C998472DA7}"/>
            </a:ext>
          </a:extLst>
        </xdr:cNvPr>
        <xdr:cNvSpPr>
          <a:spLocks noRot="1"/>
        </xdr:cNvSpPr>
      </xdr:nvSpPr>
      <xdr:spPr>
        <a:xfrm>
          <a:off x="19126200" y="20574000"/>
          <a:ext cx="342900"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47</xdr:row>
          <xdr:rowOff>28575</xdr:rowOff>
        </xdr:from>
        <xdr:to>
          <xdr:col>11</xdr:col>
          <xdr:colOff>676275</xdr:colOff>
          <xdr:row>47</xdr:row>
          <xdr:rowOff>276225</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2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50</xdr:row>
          <xdr:rowOff>28575</xdr:rowOff>
        </xdr:from>
        <xdr:to>
          <xdr:col>11</xdr:col>
          <xdr:colOff>676275</xdr:colOff>
          <xdr:row>50</xdr:row>
          <xdr:rowOff>276225</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2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51</xdr:row>
          <xdr:rowOff>28575</xdr:rowOff>
        </xdr:from>
        <xdr:to>
          <xdr:col>11</xdr:col>
          <xdr:colOff>676275</xdr:colOff>
          <xdr:row>51</xdr:row>
          <xdr:rowOff>295275</xdr:rowOff>
        </xdr:to>
        <xdr:sp macro="" textlink="">
          <xdr:nvSpPr>
            <xdr:cNvPr id="27858" name="Check Box 15" hidden="1">
              <a:extLst>
                <a:ext uri="{63B3BB69-23CF-44E3-9099-C40C66FF867C}">
                  <a14:compatExt spid="_x0000_s26639"/>
                </a:ext>
                <a:ext uri="{FF2B5EF4-FFF2-40B4-BE49-F238E27FC236}">
                  <a16:creationId xmlns:a16="http://schemas.microsoft.com/office/drawing/2014/main" id="{00000000-0008-0000-0200-0000D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6643" name="Check Box 14" hidden="1">
              <a:extLst>
                <a:ext uri="{63B3BB69-23CF-44E3-9099-C40C66FF867C}">
                  <a14:compatExt spid="_x0000_s26643"/>
                </a:ext>
                <a:ext uri="{FF2B5EF4-FFF2-40B4-BE49-F238E27FC236}">
                  <a16:creationId xmlns:a16="http://schemas.microsoft.com/office/drawing/2014/main" id="{00000000-0008-0000-02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49</xdr:row>
          <xdr:rowOff>28575</xdr:rowOff>
        </xdr:from>
        <xdr:to>
          <xdr:col>11</xdr:col>
          <xdr:colOff>676275</xdr:colOff>
          <xdr:row>49</xdr:row>
          <xdr:rowOff>276225</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2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2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37</xdr:row>
          <xdr:rowOff>28575</xdr:rowOff>
        </xdr:from>
        <xdr:to>
          <xdr:col>12</xdr:col>
          <xdr:colOff>657225</xdr:colOff>
          <xdr:row>37</xdr:row>
          <xdr:rowOff>276225</xdr:rowOff>
        </xdr:to>
        <xdr:sp macro="" textlink="">
          <xdr:nvSpPr>
            <xdr:cNvPr id="26642" name="Check Box 17" hidden="1">
              <a:extLst>
                <a:ext uri="{63B3BB69-23CF-44E3-9099-C40C66FF867C}">
                  <a14:compatExt spid="_x0000_s26642"/>
                </a:ext>
                <a:ext uri="{FF2B5EF4-FFF2-40B4-BE49-F238E27FC236}">
                  <a16:creationId xmlns:a16="http://schemas.microsoft.com/office/drawing/2014/main" id="{00000000-0008-0000-02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332014</xdr:colOff>
      <xdr:row>40</xdr:row>
      <xdr:rowOff>27214</xdr:rowOff>
    </xdr:from>
    <xdr:to>
      <xdr:col>11</xdr:col>
      <xdr:colOff>669199</xdr:colOff>
      <xdr:row>40</xdr:row>
      <xdr:rowOff>283301</xdr:rowOff>
    </xdr:to>
    <xdr:sp macro="" textlink="">
      <xdr:nvSpPr>
        <xdr:cNvPr id="27916" name="Check Box 19" hidden="1">
          <a:extLst>
            <a:ext uri="{FF2B5EF4-FFF2-40B4-BE49-F238E27FC236}">
              <a16:creationId xmlns:a16="http://schemas.microsoft.com/office/drawing/2014/main" id="{00000000-0008-0000-0200-00000C6D0000}"/>
            </a:ext>
          </a:extLst>
        </xdr:cNvPr>
        <xdr:cNvSpPr>
          <a:spLocks noRot="1"/>
        </xdr:cNvSpPr>
      </xdr:nvSpPr>
      <xdr:spPr>
        <a:xfrm>
          <a:off x="19126200" y="15087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26648" name="Check Box 18" hidden="1">
              <a:extLst>
                <a:ext uri="{63B3BB69-23CF-44E3-9099-C40C66FF867C}">
                  <a14:compatExt spid="_x0000_s26648"/>
                </a:ext>
                <a:ext uri="{FF2B5EF4-FFF2-40B4-BE49-F238E27FC236}">
                  <a16:creationId xmlns:a16="http://schemas.microsoft.com/office/drawing/2014/main" id="{00000000-0008-0000-02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2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323850</xdr:colOff>
      <xdr:row>38</xdr:row>
      <xdr:rowOff>19050</xdr:rowOff>
    </xdr:from>
    <xdr:to>
      <xdr:col>11</xdr:col>
      <xdr:colOff>664902</xdr:colOff>
      <xdr:row>38</xdr:row>
      <xdr:rowOff>287598</xdr:rowOff>
    </xdr:to>
    <xdr:sp macro="" textlink="" fLocksText="0">
      <xdr:nvSpPr>
        <xdr:cNvPr id="26650" name="Check Box 19" hidden="1">
          <a:extLst>
            <a:ext uri="{FF2B5EF4-FFF2-40B4-BE49-F238E27FC236}">
              <a16:creationId xmlns:a16="http://schemas.microsoft.com/office/drawing/2014/main" id="{521B7603-BFD1-48C9-AA15-10A330A5EB66}"/>
            </a:ext>
          </a:extLst>
        </xdr:cNvPr>
        <xdr:cNvSpPr>
          <a:spLocks noRot="1"/>
        </xdr:cNvSpPr>
      </xdr:nvSpPr>
      <xdr:spPr>
        <a:xfrm>
          <a:off x="191166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2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6646" name="Check Box 36" hidden="1">
              <a:extLst>
                <a:ext uri="{63B3BB69-23CF-44E3-9099-C40C66FF867C}">
                  <a14:compatExt spid="_x0000_s26646"/>
                </a:ext>
                <a:ext uri="{FF2B5EF4-FFF2-40B4-BE49-F238E27FC236}">
                  <a16:creationId xmlns:a16="http://schemas.microsoft.com/office/drawing/2014/main" id="{00000000-0008-0000-02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44</xdr:row>
          <xdr:rowOff>28575</xdr:rowOff>
        </xdr:from>
        <xdr:to>
          <xdr:col>12</xdr:col>
          <xdr:colOff>657225</xdr:colOff>
          <xdr:row>44</xdr:row>
          <xdr:rowOff>276225</xdr:rowOff>
        </xdr:to>
        <xdr:sp macro="" textlink="">
          <xdr:nvSpPr>
            <xdr:cNvPr id="26653" name="Check Box 22" hidden="1">
              <a:extLst>
                <a:ext uri="{63B3BB69-23CF-44E3-9099-C40C66FF867C}">
                  <a14:compatExt spid="_x0000_s26653"/>
                </a:ext>
                <a:ext uri="{FF2B5EF4-FFF2-40B4-BE49-F238E27FC236}">
                  <a16:creationId xmlns:a16="http://schemas.microsoft.com/office/drawing/2014/main" id="{00000000-0008-0000-02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39</xdr:row>
          <xdr:rowOff>28575</xdr:rowOff>
        </xdr:from>
        <xdr:to>
          <xdr:col>11</xdr:col>
          <xdr:colOff>676275</xdr:colOff>
          <xdr:row>39</xdr:row>
          <xdr:rowOff>276225</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2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332014</xdr:colOff>
      <xdr:row>39</xdr:row>
      <xdr:rowOff>27214</xdr:rowOff>
    </xdr:from>
    <xdr:to>
      <xdr:col>12</xdr:col>
      <xdr:colOff>664301</xdr:colOff>
      <xdr:row>39</xdr:row>
      <xdr:rowOff>283301</xdr:rowOff>
    </xdr:to>
    <xdr:sp macro="" textlink="">
      <xdr:nvSpPr>
        <xdr:cNvPr id="27917" name="Check Box 24" hidden="1">
          <a:extLst>
            <a:ext uri="{FF2B5EF4-FFF2-40B4-BE49-F238E27FC236}">
              <a16:creationId xmlns:a16="http://schemas.microsoft.com/office/drawing/2014/main" id="{00000000-0008-0000-0200-00000D6D0000}"/>
            </a:ext>
          </a:extLst>
        </xdr:cNvPr>
        <xdr:cNvSpPr>
          <a:spLocks noRot="1"/>
        </xdr:cNvSpPr>
      </xdr:nvSpPr>
      <xdr:spPr>
        <a:xfrm>
          <a:off x="19983450" y="144018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48</xdr:row>
          <xdr:rowOff>28575</xdr:rowOff>
        </xdr:from>
        <xdr:to>
          <xdr:col>12</xdr:col>
          <xdr:colOff>657225</xdr:colOff>
          <xdr:row>48</xdr:row>
          <xdr:rowOff>276225</xdr:rowOff>
        </xdr:to>
        <xdr:sp macro="" textlink="">
          <xdr:nvSpPr>
            <xdr:cNvPr id="26649" name="Check Box 21" hidden="1">
              <a:extLst>
                <a:ext uri="{63B3BB69-23CF-44E3-9099-C40C66FF867C}">
                  <a14:compatExt spid="_x0000_s26649"/>
                </a:ext>
                <a:ext uri="{FF2B5EF4-FFF2-40B4-BE49-F238E27FC236}">
                  <a16:creationId xmlns:a16="http://schemas.microsoft.com/office/drawing/2014/main" id="{00000000-0008-0000-02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7862" name="Check Box 37" hidden="1">
              <a:extLst>
                <a:ext uri="{63B3BB69-23CF-44E3-9099-C40C66FF867C}">
                  <a14:compatExt spid="_x0000_s26650"/>
                </a:ext>
                <a:ext uri="{FF2B5EF4-FFF2-40B4-BE49-F238E27FC236}">
                  <a16:creationId xmlns:a16="http://schemas.microsoft.com/office/drawing/2014/main" id="{00000000-0008-0000-0200-0000D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42</xdr:row>
          <xdr:rowOff>28575</xdr:rowOff>
        </xdr:from>
        <xdr:to>
          <xdr:col>12</xdr:col>
          <xdr:colOff>657225</xdr:colOff>
          <xdr:row>42</xdr:row>
          <xdr:rowOff>295275</xdr:rowOff>
        </xdr:to>
        <xdr:sp macro="" textlink="">
          <xdr:nvSpPr>
            <xdr:cNvPr id="26651" name="Check Box 38" hidden="1">
              <a:extLst>
                <a:ext uri="{63B3BB69-23CF-44E3-9099-C40C66FF867C}">
                  <a14:compatExt spid="_x0000_s26651"/>
                </a:ext>
                <a:ext uri="{FF2B5EF4-FFF2-40B4-BE49-F238E27FC236}">
                  <a16:creationId xmlns:a16="http://schemas.microsoft.com/office/drawing/2014/main" id="{00000000-0008-0000-02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43</xdr:row>
          <xdr:rowOff>28575</xdr:rowOff>
        </xdr:from>
        <xdr:to>
          <xdr:col>12</xdr:col>
          <xdr:colOff>657225</xdr:colOff>
          <xdr:row>43</xdr:row>
          <xdr:rowOff>276225</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2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332014</xdr:colOff>
      <xdr:row>44</xdr:row>
      <xdr:rowOff>27214</xdr:rowOff>
    </xdr:from>
    <xdr:to>
      <xdr:col>12</xdr:col>
      <xdr:colOff>664301</xdr:colOff>
      <xdr:row>44</xdr:row>
      <xdr:rowOff>283301</xdr:rowOff>
    </xdr:to>
    <xdr:sp macro="" textlink="">
      <xdr:nvSpPr>
        <xdr:cNvPr id="27919" name="Check Box 29" hidden="1">
          <a:extLst>
            <a:ext uri="{FF2B5EF4-FFF2-40B4-BE49-F238E27FC236}">
              <a16:creationId xmlns:a16="http://schemas.microsoft.com/office/drawing/2014/main" id="{00000000-0008-0000-0200-00000F6D0000}"/>
            </a:ext>
          </a:extLst>
        </xdr:cNvPr>
        <xdr:cNvSpPr>
          <a:spLocks noRot="1"/>
        </xdr:cNvSpPr>
      </xdr:nvSpPr>
      <xdr:spPr>
        <a:xfrm>
          <a:off x="19983450" y="178308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2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46</xdr:row>
          <xdr:rowOff>28575</xdr:rowOff>
        </xdr:from>
        <xdr:to>
          <xdr:col>12</xdr:col>
          <xdr:colOff>657225</xdr:colOff>
          <xdr:row>46</xdr:row>
          <xdr:rowOff>276225</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2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47</xdr:row>
          <xdr:rowOff>28575</xdr:rowOff>
        </xdr:from>
        <xdr:to>
          <xdr:col>12</xdr:col>
          <xdr:colOff>657225</xdr:colOff>
          <xdr:row>47</xdr:row>
          <xdr:rowOff>276225</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2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6664" name="Check Box 32" hidden="1">
              <a:extLst>
                <a:ext uri="{63B3BB69-23CF-44E3-9099-C40C66FF867C}">
                  <a14:compatExt spid="_x0000_s26664"/>
                </a:ext>
                <a:ext uri="{FF2B5EF4-FFF2-40B4-BE49-F238E27FC236}">
                  <a16:creationId xmlns:a16="http://schemas.microsoft.com/office/drawing/2014/main" id="{00000000-0008-0000-02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49</xdr:row>
          <xdr:rowOff>28575</xdr:rowOff>
        </xdr:from>
        <xdr:to>
          <xdr:col>12</xdr:col>
          <xdr:colOff>657225</xdr:colOff>
          <xdr:row>49</xdr:row>
          <xdr:rowOff>276225</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2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6658" name="Check Box 23" hidden="1">
              <a:extLst>
                <a:ext uri="{63B3BB69-23CF-44E3-9099-C40C66FF867C}">
                  <a14:compatExt spid="_x0000_s26658"/>
                </a:ext>
                <a:ext uri="{FF2B5EF4-FFF2-40B4-BE49-F238E27FC236}">
                  <a16:creationId xmlns:a16="http://schemas.microsoft.com/office/drawing/2014/main" id="{00000000-0008-0000-02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51</xdr:row>
          <xdr:rowOff>28575</xdr:rowOff>
        </xdr:from>
        <xdr:to>
          <xdr:col>12</xdr:col>
          <xdr:colOff>657225</xdr:colOff>
          <xdr:row>51</xdr:row>
          <xdr:rowOff>295275</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2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40</xdr:row>
          <xdr:rowOff>28575</xdr:rowOff>
        </xdr:from>
        <xdr:to>
          <xdr:col>11</xdr:col>
          <xdr:colOff>676275</xdr:colOff>
          <xdr:row>40</xdr:row>
          <xdr:rowOff>276225</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2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26661" name="Check Box 39" hidden="1">
              <a:extLst>
                <a:ext uri="{63B3BB69-23CF-44E3-9099-C40C66FF867C}">
                  <a14:compatExt spid="_x0000_s26661"/>
                </a:ext>
                <a:ext uri="{FF2B5EF4-FFF2-40B4-BE49-F238E27FC236}">
                  <a16:creationId xmlns:a16="http://schemas.microsoft.com/office/drawing/2014/main" id="{00000000-0008-0000-02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39</xdr:row>
          <xdr:rowOff>28575</xdr:rowOff>
        </xdr:from>
        <xdr:to>
          <xdr:col>12</xdr:col>
          <xdr:colOff>657225</xdr:colOff>
          <xdr:row>39</xdr:row>
          <xdr:rowOff>276225</xdr:rowOff>
        </xdr:to>
        <xdr:sp macro="" textlink="">
          <xdr:nvSpPr>
            <xdr:cNvPr id="26662" name="Check Box 40" hidden="1">
              <a:extLst>
                <a:ext uri="{63B3BB69-23CF-44E3-9099-C40C66FF867C}">
                  <a14:compatExt spid="_x0000_s26662"/>
                </a:ext>
                <a:ext uri="{FF2B5EF4-FFF2-40B4-BE49-F238E27FC236}">
                  <a16:creationId xmlns:a16="http://schemas.microsoft.com/office/drawing/2014/main" id="{00000000-0008-0000-02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6663" name="Check Box 41" hidden="1">
              <a:extLst>
                <a:ext uri="{63B3BB69-23CF-44E3-9099-C40C66FF867C}">
                  <a14:compatExt spid="_x0000_s26663"/>
                </a:ext>
                <a:ext uri="{FF2B5EF4-FFF2-40B4-BE49-F238E27FC236}">
                  <a16:creationId xmlns:a16="http://schemas.microsoft.com/office/drawing/2014/main" id="{00000000-0008-0000-02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332014</xdr:colOff>
      <xdr:row>40</xdr:row>
      <xdr:rowOff>27214</xdr:rowOff>
    </xdr:from>
    <xdr:to>
      <xdr:col>12</xdr:col>
      <xdr:colOff>664301</xdr:colOff>
      <xdr:row>40</xdr:row>
      <xdr:rowOff>283301</xdr:rowOff>
    </xdr:to>
    <xdr:sp macro="" textlink="">
      <xdr:nvSpPr>
        <xdr:cNvPr id="27920" name="Check Box 40" hidden="1">
          <a:extLst>
            <a:ext uri="{FF2B5EF4-FFF2-40B4-BE49-F238E27FC236}">
              <a16:creationId xmlns:a16="http://schemas.microsoft.com/office/drawing/2014/main" id="{00000000-0008-0000-0200-0000106D0000}"/>
            </a:ext>
          </a:extLst>
        </xdr:cNvPr>
        <xdr:cNvSpPr>
          <a:spLocks noRot="1"/>
        </xdr:cNvSpPr>
      </xdr:nvSpPr>
      <xdr:spPr>
        <a:xfrm>
          <a:off x="19983450" y="15087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2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43</xdr:row>
          <xdr:rowOff>28575</xdr:rowOff>
        </xdr:from>
        <xdr:to>
          <xdr:col>13</xdr:col>
          <xdr:colOff>657225</xdr:colOff>
          <xdr:row>43</xdr:row>
          <xdr:rowOff>276225</xdr:rowOff>
        </xdr:to>
        <xdr:sp macro="" textlink="">
          <xdr:nvSpPr>
            <xdr:cNvPr id="26666" name="Check Box 25" hidden="1">
              <a:extLst>
                <a:ext uri="{63B3BB69-23CF-44E3-9099-C40C66FF867C}">
                  <a14:compatExt spid="_x0000_s26666"/>
                </a:ext>
                <a:ext uri="{FF2B5EF4-FFF2-40B4-BE49-F238E27FC236}">
                  <a16:creationId xmlns:a16="http://schemas.microsoft.com/office/drawing/2014/main" id="{00000000-0008-0000-02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2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46</xdr:row>
          <xdr:rowOff>28575</xdr:rowOff>
        </xdr:from>
        <xdr:to>
          <xdr:col>13</xdr:col>
          <xdr:colOff>657225</xdr:colOff>
          <xdr:row>46</xdr:row>
          <xdr:rowOff>276225</xdr:rowOff>
        </xdr:to>
        <xdr:sp macro="" textlink="">
          <xdr:nvSpPr>
            <xdr:cNvPr id="26676" name="Check Box 42" hidden="1">
              <a:extLst>
                <a:ext uri="{63B3BB69-23CF-44E3-9099-C40C66FF867C}">
                  <a14:compatExt spid="_x0000_s26676"/>
                </a:ext>
                <a:ext uri="{FF2B5EF4-FFF2-40B4-BE49-F238E27FC236}">
                  <a16:creationId xmlns:a16="http://schemas.microsoft.com/office/drawing/2014/main" id="{00000000-0008-0000-02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2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37</xdr:row>
          <xdr:rowOff>28575</xdr:rowOff>
        </xdr:from>
        <xdr:to>
          <xdr:col>13</xdr:col>
          <xdr:colOff>657225</xdr:colOff>
          <xdr:row>37</xdr:row>
          <xdr:rowOff>276225</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2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38</xdr:row>
          <xdr:rowOff>28575</xdr:rowOff>
        </xdr:from>
        <xdr:to>
          <xdr:col>13</xdr:col>
          <xdr:colOff>657225</xdr:colOff>
          <xdr:row>38</xdr:row>
          <xdr:rowOff>276225</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2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2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41</xdr:row>
          <xdr:rowOff>28575</xdr:rowOff>
        </xdr:from>
        <xdr:to>
          <xdr:col>11</xdr:col>
          <xdr:colOff>676275</xdr:colOff>
          <xdr:row>41</xdr:row>
          <xdr:rowOff>276225</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2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2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42</xdr:row>
          <xdr:rowOff>28575</xdr:rowOff>
        </xdr:from>
        <xdr:to>
          <xdr:col>13</xdr:col>
          <xdr:colOff>657225</xdr:colOff>
          <xdr:row>42</xdr:row>
          <xdr:rowOff>295275</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2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6684" name="Check Box 50" hidden="1">
              <a:extLst>
                <a:ext uri="{63B3BB69-23CF-44E3-9099-C40C66FF867C}">
                  <a14:compatExt spid="_x0000_s26684"/>
                </a:ext>
                <a:ext uri="{FF2B5EF4-FFF2-40B4-BE49-F238E27FC236}">
                  <a16:creationId xmlns:a16="http://schemas.microsoft.com/office/drawing/2014/main" id="{00000000-0008-0000-02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44</xdr:row>
          <xdr:rowOff>28575</xdr:rowOff>
        </xdr:from>
        <xdr:to>
          <xdr:col>13</xdr:col>
          <xdr:colOff>657225</xdr:colOff>
          <xdr:row>44</xdr:row>
          <xdr:rowOff>276225</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2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11</xdr:col>
      <xdr:colOff>323850</xdr:colOff>
      <xdr:row>41</xdr:row>
      <xdr:rowOff>19050</xdr:rowOff>
    </xdr:from>
    <xdr:to>
      <xdr:col>11</xdr:col>
      <xdr:colOff>664902</xdr:colOff>
      <xdr:row>41</xdr:row>
      <xdr:rowOff>287598</xdr:rowOff>
    </xdr:to>
    <xdr:sp macro="" textlink="" fLocksText="0">
      <xdr:nvSpPr>
        <xdr:cNvPr id="26686" name="Check Box 27" hidden="1">
          <a:extLst>
            <a:ext uri="{FF2B5EF4-FFF2-40B4-BE49-F238E27FC236}">
              <a16:creationId xmlns:a16="http://schemas.microsoft.com/office/drawing/2014/main" id="{2F7C37A1-0F72-4D82-9980-384E7140585E}"/>
            </a:ext>
          </a:extLst>
        </xdr:cNvPr>
        <xdr:cNvSpPr>
          <a:spLocks noRot="1"/>
        </xdr:cNvSpPr>
      </xdr:nvSpPr>
      <xdr:spPr>
        <a:xfrm>
          <a:off x="191166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13</xdr:col>
      <xdr:colOff>332014</xdr:colOff>
      <xdr:row>46</xdr:row>
      <xdr:rowOff>27214</xdr:rowOff>
    </xdr:from>
    <xdr:to>
      <xdr:col>13</xdr:col>
      <xdr:colOff>664301</xdr:colOff>
      <xdr:row>46</xdr:row>
      <xdr:rowOff>283301</xdr:rowOff>
    </xdr:to>
    <xdr:sp macro="" textlink="">
      <xdr:nvSpPr>
        <xdr:cNvPr id="27921" name="Check Box 52" hidden="1">
          <a:extLst>
            <a:ext uri="{FF2B5EF4-FFF2-40B4-BE49-F238E27FC236}">
              <a16:creationId xmlns:a16="http://schemas.microsoft.com/office/drawing/2014/main" id="{00000000-0008-0000-0200-0000116D0000}"/>
            </a:ext>
          </a:extLst>
        </xdr:cNvPr>
        <xdr:cNvSpPr>
          <a:spLocks noRot="1"/>
        </xdr:cNvSpPr>
      </xdr:nvSpPr>
      <xdr:spPr>
        <a:xfrm>
          <a:off x="20840700" y="192024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11</xdr:col>
      <xdr:colOff>323850</xdr:colOff>
      <xdr:row>41</xdr:row>
      <xdr:rowOff>19050</xdr:rowOff>
    </xdr:from>
    <xdr:to>
      <xdr:col>11</xdr:col>
      <xdr:colOff>664902</xdr:colOff>
      <xdr:row>41</xdr:row>
      <xdr:rowOff>287598</xdr:rowOff>
    </xdr:to>
    <xdr:sp macro="" textlink="" fLocksText="0">
      <xdr:nvSpPr>
        <xdr:cNvPr id="26688" name="Check Box 28" hidden="1">
          <a:extLst>
            <a:ext uri="{FF2B5EF4-FFF2-40B4-BE49-F238E27FC236}">
              <a16:creationId xmlns:a16="http://schemas.microsoft.com/office/drawing/2014/main" id="{8D10B22D-63F6-4B39-ADC0-007A670A0BE1}"/>
            </a:ext>
          </a:extLst>
        </xdr:cNvPr>
        <xdr:cNvSpPr>
          <a:spLocks noRot="1"/>
        </xdr:cNvSpPr>
      </xdr:nvSpPr>
      <xdr:spPr>
        <a:xfrm>
          <a:off x="191166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48</xdr:row>
          <xdr:rowOff>28575</xdr:rowOff>
        </xdr:from>
        <xdr:to>
          <xdr:col>13</xdr:col>
          <xdr:colOff>657225</xdr:colOff>
          <xdr:row>48</xdr:row>
          <xdr:rowOff>276225</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2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49</xdr:row>
          <xdr:rowOff>28575</xdr:rowOff>
        </xdr:from>
        <xdr:to>
          <xdr:col>13</xdr:col>
          <xdr:colOff>657225</xdr:colOff>
          <xdr:row>49</xdr:row>
          <xdr:rowOff>276225</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2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50</xdr:row>
          <xdr:rowOff>28575</xdr:rowOff>
        </xdr:from>
        <xdr:to>
          <xdr:col>13</xdr:col>
          <xdr:colOff>657225</xdr:colOff>
          <xdr:row>50</xdr:row>
          <xdr:rowOff>276225</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2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51</xdr:row>
          <xdr:rowOff>28575</xdr:rowOff>
        </xdr:from>
        <xdr:to>
          <xdr:col>13</xdr:col>
          <xdr:colOff>657225</xdr:colOff>
          <xdr:row>51</xdr:row>
          <xdr:rowOff>295275</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2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38</xdr:row>
          <xdr:rowOff>28575</xdr:rowOff>
        </xdr:from>
        <xdr:to>
          <xdr:col>13</xdr:col>
          <xdr:colOff>657225</xdr:colOff>
          <xdr:row>38</xdr:row>
          <xdr:rowOff>276225</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2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2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39</xdr:row>
          <xdr:rowOff>28575</xdr:rowOff>
        </xdr:from>
        <xdr:to>
          <xdr:col>13</xdr:col>
          <xdr:colOff>657225</xdr:colOff>
          <xdr:row>39</xdr:row>
          <xdr:rowOff>276225</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2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13</xdr:col>
      <xdr:colOff>335280</xdr:colOff>
      <xdr:row>40</xdr:row>
      <xdr:rowOff>30480</xdr:rowOff>
    </xdr:from>
    <xdr:to>
      <xdr:col>13</xdr:col>
      <xdr:colOff>659130</xdr:colOff>
      <xdr:row>40</xdr:row>
      <xdr:rowOff>278130</xdr:rowOff>
    </xdr:to>
    <xdr:sp macro="" textlink="">
      <xdr:nvSpPr>
        <xdr:cNvPr id="27871" name="Check Box 42" hidden="1">
          <a:extLst>
            <a:ext uri="{FF2B5EF4-FFF2-40B4-BE49-F238E27FC236}">
              <a16:creationId xmlns:a16="http://schemas.microsoft.com/office/drawing/2014/main" id="{00000000-0008-0000-0200-0000DF6C0000}"/>
            </a:ext>
          </a:extLst>
        </xdr:cNvPr>
        <xdr:cNvSpPr>
          <a:spLocks noRot="1"/>
        </xdr:cNvSpPr>
      </xdr:nvSpPr>
      <xdr:spPr>
        <a:xfrm>
          <a:off x="20840700" y="15087600"/>
          <a:ext cx="32385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6685" name="Check Box 43" hidden="1">
              <a:extLst>
                <a:ext uri="{63B3BB69-23CF-44E3-9099-C40C66FF867C}">
                  <a14:compatExt spid="_x0000_s26685"/>
                </a:ext>
                <a:ext uri="{FF2B5EF4-FFF2-40B4-BE49-F238E27FC236}">
                  <a16:creationId xmlns:a16="http://schemas.microsoft.com/office/drawing/2014/main" id="{00000000-0008-0000-02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7897" name="Check Box 44" hidden="1">
              <a:extLst>
                <a:ext uri="{63B3BB69-23CF-44E3-9099-C40C66FF867C}">
                  <a14:compatExt spid="_x0000_s26686"/>
                </a:ext>
                <a:ext uri="{FF2B5EF4-FFF2-40B4-BE49-F238E27FC236}">
                  <a16:creationId xmlns:a16="http://schemas.microsoft.com/office/drawing/2014/main" id="{00000000-0008-0000-0200-0000F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6687" name="Check Box 45" hidden="1">
              <a:extLst>
                <a:ext uri="{63B3BB69-23CF-44E3-9099-C40C66FF867C}">
                  <a14:compatExt spid="_x0000_s26687"/>
                </a:ext>
                <a:ext uri="{FF2B5EF4-FFF2-40B4-BE49-F238E27FC236}">
                  <a16:creationId xmlns:a16="http://schemas.microsoft.com/office/drawing/2014/main" id="{00000000-0008-0000-02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7914" name="Check Box 46" hidden="1">
              <a:extLst>
                <a:ext uri="{63B3BB69-23CF-44E3-9099-C40C66FF867C}">
                  <a14:compatExt spid="_x0000_s26688"/>
                </a:ext>
                <a:ext uri="{FF2B5EF4-FFF2-40B4-BE49-F238E27FC236}">
                  <a16:creationId xmlns:a16="http://schemas.microsoft.com/office/drawing/2014/main" id="{00000000-0008-0000-0200-00000A6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6689" name="Check Box 47" hidden="1">
              <a:extLst>
                <a:ext uri="{63B3BB69-23CF-44E3-9099-C40C66FF867C}">
                  <a14:compatExt spid="_x0000_s26689"/>
                </a:ext>
                <a:ext uri="{FF2B5EF4-FFF2-40B4-BE49-F238E27FC236}">
                  <a16:creationId xmlns:a16="http://schemas.microsoft.com/office/drawing/2014/main" id="{00000000-0008-0000-02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41</xdr:row>
          <xdr:rowOff>28575</xdr:rowOff>
        </xdr:from>
        <xdr:to>
          <xdr:col>13</xdr:col>
          <xdr:colOff>657225</xdr:colOff>
          <xdr:row>41</xdr:row>
          <xdr:rowOff>276225</xdr:rowOff>
        </xdr:to>
        <xdr:sp macro="" textlink="">
          <xdr:nvSpPr>
            <xdr:cNvPr id="26690" name="Check Box 48" hidden="1">
              <a:extLst>
                <a:ext uri="{63B3BB69-23CF-44E3-9099-C40C66FF867C}">
                  <a14:compatExt spid="_x0000_s26690"/>
                </a:ext>
                <a:ext uri="{FF2B5EF4-FFF2-40B4-BE49-F238E27FC236}">
                  <a16:creationId xmlns:a16="http://schemas.microsoft.com/office/drawing/2014/main" id="{00000000-0008-0000-02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37</xdr:row>
          <xdr:rowOff>28575</xdr:rowOff>
        </xdr:from>
        <xdr:to>
          <xdr:col>14</xdr:col>
          <xdr:colOff>752475</xdr:colOff>
          <xdr:row>37</xdr:row>
          <xdr:rowOff>276225</xdr:rowOff>
        </xdr:to>
        <xdr:sp macro="" textlink="">
          <xdr:nvSpPr>
            <xdr:cNvPr id="26691" name="Check Box 49" hidden="1">
              <a:extLst>
                <a:ext uri="{63B3BB69-23CF-44E3-9099-C40C66FF867C}">
                  <a14:compatExt spid="_x0000_s26691"/>
                </a:ext>
                <a:ext uri="{FF2B5EF4-FFF2-40B4-BE49-F238E27FC236}">
                  <a16:creationId xmlns:a16="http://schemas.microsoft.com/office/drawing/2014/main" id="{00000000-0008-0000-02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38</xdr:row>
          <xdr:rowOff>28575</xdr:rowOff>
        </xdr:from>
        <xdr:to>
          <xdr:col>14</xdr:col>
          <xdr:colOff>752475</xdr:colOff>
          <xdr:row>38</xdr:row>
          <xdr:rowOff>276225</xdr:rowOff>
        </xdr:to>
        <xdr:sp macro="" textlink="">
          <xdr:nvSpPr>
            <xdr:cNvPr id="26692" name="Check Box 50" hidden="1">
              <a:extLst>
                <a:ext uri="{63B3BB69-23CF-44E3-9099-C40C66FF867C}">
                  <a14:compatExt spid="_x0000_s26692"/>
                </a:ext>
                <a:ext uri="{FF2B5EF4-FFF2-40B4-BE49-F238E27FC236}">
                  <a16:creationId xmlns:a16="http://schemas.microsoft.com/office/drawing/2014/main" id="{00000000-0008-0000-02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26693" name="Check Box 51" hidden="1">
              <a:extLst>
                <a:ext uri="{63B3BB69-23CF-44E3-9099-C40C66FF867C}">
                  <a14:compatExt spid="_x0000_s26693"/>
                </a:ext>
                <a:ext uri="{FF2B5EF4-FFF2-40B4-BE49-F238E27FC236}">
                  <a16:creationId xmlns:a16="http://schemas.microsoft.com/office/drawing/2014/main" id="{00000000-0008-0000-02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6694" name="Check Box 52" hidden="1">
              <a:extLst>
                <a:ext uri="{63B3BB69-23CF-44E3-9099-C40C66FF867C}">
                  <a14:compatExt spid="_x0000_s26694"/>
                </a:ext>
                <a:ext uri="{FF2B5EF4-FFF2-40B4-BE49-F238E27FC236}">
                  <a16:creationId xmlns:a16="http://schemas.microsoft.com/office/drawing/2014/main" id="{00000000-0008-0000-02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6695" name="Check Box 53" hidden="1">
              <a:extLst>
                <a:ext uri="{63B3BB69-23CF-44E3-9099-C40C66FF867C}">
                  <a14:compatExt spid="_x0000_s26695"/>
                </a:ext>
                <a:ext uri="{FF2B5EF4-FFF2-40B4-BE49-F238E27FC236}">
                  <a16:creationId xmlns:a16="http://schemas.microsoft.com/office/drawing/2014/main" id="{00000000-0008-0000-02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42</xdr:row>
          <xdr:rowOff>28575</xdr:rowOff>
        </xdr:from>
        <xdr:to>
          <xdr:col>14</xdr:col>
          <xdr:colOff>752475</xdr:colOff>
          <xdr:row>42</xdr:row>
          <xdr:rowOff>295275</xdr:rowOff>
        </xdr:to>
        <xdr:sp macro="" textlink="">
          <xdr:nvSpPr>
            <xdr:cNvPr id="26696" name="Check Box 54" hidden="1">
              <a:extLst>
                <a:ext uri="{63B3BB69-23CF-44E3-9099-C40C66FF867C}">
                  <a14:compatExt spid="_x0000_s26696"/>
                </a:ext>
                <a:ext uri="{FF2B5EF4-FFF2-40B4-BE49-F238E27FC236}">
                  <a16:creationId xmlns:a16="http://schemas.microsoft.com/office/drawing/2014/main" id="{00000000-0008-0000-0200-00004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43</xdr:row>
          <xdr:rowOff>28575</xdr:rowOff>
        </xdr:from>
        <xdr:to>
          <xdr:col>14</xdr:col>
          <xdr:colOff>752475</xdr:colOff>
          <xdr:row>43</xdr:row>
          <xdr:rowOff>276225</xdr:rowOff>
        </xdr:to>
        <xdr:sp macro="" textlink="">
          <xdr:nvSpPr>
            <xdr:cNvPr id="26697" name="Check Box 55" hidden="1">
              <a:extLst>
                <a:ext uri="{63B3BB69-23CF-44E3-9099-C40C66FF867C}">
                  <a14:compatExt spid="_x0000_s26697"/>
                </a:ext>
                <a:ext uri="{FF2B5EF4-FFF2-40B4-BE49-F238E27FC236}">
                  <a16:creationId xmlns:a16="http://schemas.microsoft.com/office/drawing/2014/main" id="{00000000-0008-0000-02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44</xdr:row>
          <xdr:rowOff>28575</xdr:rowOff>
        </xdr:from>
        <xdr:to>
          <xdr:col>14</xdr:col>
          <xdr:colOff>752475</xdr:colOff>
          <xdr:row>44</xdr:row>
          <xdr:rowOff>276225</xdr:rowOff>
        </xdr:to>
        <xdr:sp macro="" textlink="">
          <xdr:nvSpPr>
            <xdr:cNvPr id="26698" name="Check Box 56" hidden="1">
              <a:extLst>
                <a:ext uri="{63B3BB69-23CF-44E3-9099-C40C66FF867C}">
                  <a14:compatExt spid="_x0000_s26698"/>
                </a:ext>
                <a:ext uri="{FF2B5EF4-FFF2-40B4-BE49-F238E27FC236}">
                  <a16:creationId xmlns:a16="http://schemas.microsoft.com/office/drawing/2014/main" id="{00000000-0008-0000-02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45</xdr:row>
          <xdr:rowOff>28575</xdr:rowOff>
        </xdr:from>
        <xdr:to>
          <xdr:col>14</xdr:col>
          <xdr:colOff>752475</xdr:colOff>
          <xdr:row>45</xdr:row>
          <xdr:rowOff>276225</xdr:rowOff>
        </xdr:to>
        <xdr:sp macro="" textlink="">
          <xdr:nvSpPr>
            <xdr:cNvPr id="26699" name="Check Box 57" hidden="1">
              <a:extLst>
                <a:ext uri="{63B3BB69-23CF-44E3-9099-C40C66FF867C}">
                  <a14:compatExt spid="_x0000_s26699"/>
                </a:ext>
                <a:ext uri="{FF2B5EF4-FFF2-40B4-BE49-F238E27FC236}">
                  <a16:creationId xmlns:a16="http://schemas.microsoft.com/office/drawing/2014/main" id="{00000000-0008-0000-02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46</xdr:row>
          <xdr:rowOff>28575</xdr:rowOff>
        </xdr:from>
        <xdr:to>
          <xdr:col>14</xdr:col>
          <xdr:colOff>752475</xdr:colOff>
          <xdr:row>46</xdr:row>
          <xdr:rowOff>276225</xdr:rowOff>
        </xdr:to>
        <xdr:sp macro="" textlink="">
          <xdr:nvSpPr>
            <xdr:cNvPr id="26700" name="Check Box 58" hidden="1">
              <a:extLst>
                <a:ext uri="{63B3BB69-23CF-44E3-9099-C40C66FF867C}">
                  <a14:compatExt spid="_x0000_s26700"/>
                </a:ext>
                <a:ext uri="{FF2B5EF4-FFF2-40B4-BE49-F238E27FC236}">
                  <a16:creationId xmlns:a16="http://schemas.microsoft.com/office/drawing/2014/main" id="{00000000-0008-0000-02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47</xdr:row>
          <xdr:rowOff>28575</xdr:rowOff>
        </xdr:from>
        <xdr:to>
          <xdr:col>14</xdr:col>
          <xdr:colOff>752475</xdr:colOff>
          <xdr:row>47</xdr:row>
          <xdr:rowOff>276225</xdr:rowOff>
        </xdr:to>
        <xdr:sp macro="" textlink="">
          <xdr:nvSpPr>
            <xdr:cNvPr id="26701" name="Check Box 59" hidden="1">
              <a:extLst>
                <a:ext uri="{63B3BB69-23CF-44E3-9099-C40C66FF867C}">
                  <a14:compatExt spid="_x0000_s26701"/>
                </a:ext>
                <a:ext uri="{FF2B5EF4-FFF2-40B4-BE49-F238E27FC236}">
                  <a16:creationId xmlns:a16="http://schemas.microsoft.com/office/drawing/2014/main" id="{00000000-0008-0000-02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48</xdr:row>
          <xdr:rowOff>28575</xdr:rowOff>
        </xdr:from>
        <xdr:to>
          <xdr:col>14</xdr:col>
          <xdr:colOff>752475</xdr:colOff>
          <xdr:row>48</xdr:row>
          <xdr:rowOff>276225</xdr:rowOff>
        </xdr:to>
        <xdr:sp macro="" textlink="">
          <xdr:nvSpPr>
            <xdr:cNvPr id="26702" name="Check Box 60" hidden="1">
              <a:extLst>
                <a:ext uri="{63B3BB69-23CF-44E3-9099-C40C66FF867C}">
                  <a14:compatExt spid="_x0000_s26702"/>
                </a:ext>
                <a:ext uri="{FF2B5EF4-FFF2-40B4-BE49-F238E27FC236}">
                  <a16:creationId xmlns:a16="http://schemas.microsoft.com/office/drawing/2014/main" id="{00000000-0008-0000-0200-00004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49</xdr:row>
          <xdr:rowOff>28575</xdr:rowOff>
        </xdr:from>
        <xdr:to>
          <xdr:col>14</xdr:col>
          <xdr:colOff>752475</xdr:colOff>
          <xdr:row>49</xdr:row>
          <xdr:rowOff>276225</xdr:rowOff>
        </xdr:to>
        <xdr:sp macro="" textlink="">
          <xdr:nvSpPr>
            <xdr:cNvPr id="26703" name="Check Box 61" hidden="1">
              <a:extLst>
                <a:ext uri="{63B3BB69-23CF-44E3-9099-C40C66FF867C}">
                  <a14:compatExt spid="_x0000_s26703"/>
                </a:ext>
                <a:ext uri="{FF2B5EF4-FFF2-40B4-BE49-F238E27FC236}">
                  <a16:creationId xmlns:a16="http://schemas.microsoft.com/office/drawing/2014/main" id="{00000000-0008-0000-02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50</xdr:row>
          <xdr:rowOff>28575</xdr:rowOff>
        </xdr:from>
        <xdr:to>
          <xdr:col>14</xdr:col>
          <xdr:colOff>752475</xdr:colOff>
          <xdr:row>50</xdr:row>
          <xdr:rowOff>276225</xdr:rowOff>
        </xdr:to>
        <xdr:sp macro="" textlink="">
          <xdr:nvSpPr>
            <xdr:cNvPr id="26704" name="Check Box 62" hidden="1">
              <a:extLst>
                <a:ext uri="{63B3BB69-23CF-44E3-9099-C40C66FF867C}">
                  <a14:compatExt spid="_x0000_s26704"/>
                </a:ext>
                <a:ext uri="{FF2B5EF4-FFF2-40B4-BE49-F238E27FC236}">
                  <a16:creationId xmlns:a16="http://schemas.microsoft.com/office/drawing/2014/main" id="{00000000-0008-0000-02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51</xdr:row>
          <xdr:rowOff>28575</xdr:rowOff>
        </xdr:from>
        <xdr:to>
          <xdr:col>14</xdr:col>
          <xdr:colOff>752475</xdr:colOff>
          <xdr:row>51</xdr:row>
          <xdr:rowOff>295275</xdr:rowOff>
        </xdr:to>
        <xdr:sp macro="" textlink="">
          <xdr:nvSpPr>
            <xdr:cNvPr id="26705" name="Check Box 63" hidden="1">
              <a:extLst>
                <a:ext uri="{63B3BB69-23CF-44E3-9099-C40C66FF867C}">
                  <a14:compatExt spid="_x0000_s26705"/>
                </a:ext>
                <a:ext uri="{FF2B5EF4-FFF2-40B4-BE49-F238E27FC236}">
                  <a16:creationId xmlns:a16="http://schemas.microsoft.com/office/drawing/2014/main" id="{00000000-0008-0000-0200-00005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38</xdr:row>
          <xdr:rowOff>28575</xdr:rowOff>
        </xdr:from>
        <xdr:to>
          <xdr:col>14</xdr:col>
          <xdr:colOff>752475</xdr:colOff>
          <xdr:row>38</xdr:row>
          <xdr:rowOff>276225</xdr:rowOff>
        </xdr:to>
        <xdr:sp macro="" textlink="">
          <xdr:nvSpPr>
            <xdr:cNvPr id="26706" name="Check Box 64" hidden="1">
              <a:extLst>
                <a:ext uri="{63B3BB69-23CF-44E3-9099-C40C66FF867C}">
                  <a14:compatExt spid="_x0000_s26706"/>
                </a:ext>
                <a:ext uri="{FF2B5EF4-FFF2-40B4-BE49-F238E27FC236}">
                  <a16:creationId xmlns:a16="http://schemas.microsoft.com/office/drawing/2014/main" id="{00000000-0008-0000-0200-00005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26707" name="Check Box 65" hidden="1">
              <a:extLst>
                <a:ext uri="{63B3BB69-23CF-44E3-9099-C40C66FF867C}">
                  <a14:compatExt spid="_x0000_s26707"/>
                </a:ext>
                <a:ext uri="{FF2B5EF4-FFF2-40B4-BE49-F238E27FC236}">
                  <a16:creationId xmlns:a16="http://schemas.microsoft.com/office/drawing/2014/main" id="{00000000-0008-0000-0200-00005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39</xdr:row>
          <xdr:rowOff>28575</xdr:rowOff>
        </xdr:from>
        <xdr:to>
          <xdr:col>14</xdr:col>
          <xdr:colOff>752475</xdr:colOff>
          <xdr:row>39</xdr:row>
          <xdr:rowOff>276225</xdr:rowOff>
        </xdr:to>
        <xdr:sp macro="" textlink="">
          <xdr:nvSpPr>
            <xdr:cNvPr id="26708" name="Check Box 66" hidden="1">
              <a:extLst>
                <a:ext uri="{63B3BB69-23CF-44E3-9099-C40C66FF867C}">
                  <a14:compatExt spid="_x0000_s26708"/>
                </a:ext>
                <a:ext uri="{FF2B5EF4-FFF2-40B4-BE49-F238E27FC236}">
                  <a16:creationId xmlns:a16="http://schemas.microsoft.com/office/drawing/2014/main" id="{00000000-0008-0000-0200-00005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6709" name="Check Box 67" hidden="1">
              <a:extLst>
                <a:ext uri="{63B3BB69-23CF-44E3-9099-C40C66FF867C}">
                  <a14:compatExt spid="_x0000_s26709"/>
                </a:ext>
                <a:ext uri="{FF2B5EF4-FFF2-40B4-BE49-F238E27FC236}">
                  <a16:creationId xmlns:a16="http://schemas.microsoft.com/office/drawing/2014/main" id="{00000000-0008-0000-0200-00005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6710" name="Check Box 68" hidden="1">
              <a:extLst>
                <a:ext uri="{63B3BB69-23CF-44E3-9099-C40C66FF867C}">
                  <a14:compatExt spid="_x0000_s26710"/>
                </a:ext>
                <a:ext uri="{FF2B5EF4-FFF2-40B4-BE49-F238E27FC236}">
                  <a16:creationId xmlns:a16="http://schemas.microsoft.com/office/drawing/2014/main" id="{00000000-0008-0000-0200-00005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40</xdr:row>
          <xdr:rowOff>28575</xdr:rowOff>
        </xdr:from>
        <xdr:to>
          <xdr:col>14</xdr:col>
          <xdr:colOff>752475</xdr:colOff>
          <xdr:row>40</xdr:row>
          <xdr:rowOff>276225</xdr:rowOff>
        </xdr:to>
        <xdr:sp macro="" textlink="">
          <xdr:nvSpPr>
            <xdr:cNvPr id="26711" name="Check Box 69" hidden="1">
              <a:extLst>
                <a:ext uri="{63B3BB69-23CF-44E3-9099-C40C66FF867C}">
                  <a14:compatExt spid="_x0000_s26711"/>
                </a:ext>
                <a:ext uri="{FF2B5EF4-FFF2-40B4-BE49-F238E27FC236}">
                  <a16:creationId xmlns:a16="http://schemas.microsoft.com/office/drawing/2014/main" id="{00000000-0008-0000-0200-00005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6712" name="Check Box 70" hidden="1">
              <a:extLst>
                <a:ext uri="{63B3BB69-23CF-44E3-9099-C40C66FF867C}">
                  <a14:compatExt spid="_x0000_s26712"/>
                </a:ext>
                <a:ext uri="{FF2B5EF4-FFF2-40B4-BE49-F238E27FC236}">
                  <a16:creationId xmlns:a16="http://schemas.microsoft.com/office/drawing/2014/main" id="{00000000-0008-0000-0200-00005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6713" name="Check Box 71" hidden="1">
              <a:extLst>
                <a:ext uri="{63B3BB69-23CF-44E3-9099-C40C66FF867C}">
                  <a14:compatExt spid="_x0000_s26713"/>
                </a:ext>
                <a:ext uri="{FF2B5EF4-FFF2-40B4-BE49-F238E27FC236}">
                  <a16:creationId xmlns:a16="http://schemas.microsoft.com/office/drawing/2014/main" id="{00000000-0008-0000-0200-00005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6714" name="Check Box 72" hidden="1">
              <a:extLst>
                <a:ext uri="{63B3BB69-23CF-44E3-9099-C40C66FF867C}">
                  <a14:compatExt spid="_x0000_s26714"/>
                </a:ext>
                <a:ext uri="{FF2B5EF4-FFF2-40B4-BE49-F238E27FC236}">
                  <a16:creationId xmlns:a16="http://schemas.microsoft.com/office/drawing/2014/main" id="{00000000-0008-0000-0200-00005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41</xdr:row>
          <xdr:rowOff>28575</xdr:rowOff>
        </xdr:from>
        <xdr:to>
          <xdr:col>14</xdr:col>
          <xdr:colOff>752475</xdr:colOff>
          <xdr:row>41</xdr:row>
          <xdr:rowOff>276225</xdr:rowOff>
        </xdr:to>
        <xdr:sp macro="" textlink="">
          <xdr:nvSpPr>
            <xdr:cNvPr id="26715" name="Check Box 73" hidden="1">
              <a:extLst>
                <a:ext uri="{63B3BB69-23CF-44E3-9099-C40C66FF867C}">
                  <a14:compatExt spid="_x0000_s26715"/>
                </a:ext>
                <a:ext uri="{FF2B5EF4-FFF2-40B4-BE49-F238E27FC236}">
                  <a16:creationId xmlns:a16="http://schemas.microsoft.com/office/drawing/2014/main" id="{00000000-0008-0000-0200-00005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12</xdr:col>
      <xdr:colOff>352425</xdr:colOff>
      <xdr:row>45</xdr:row>
      <xdr:rowOff>1371600</xdr:rowOff>
    </xdr:from>
    <xdr:ext cx="381000" cy="228600"/>
    <xdr:sp macro="" textlink="">
      <xdr:nvSpPr>
        <xdr:cNvPr id="26728" name="Check Box 74" hidden="1">
          <a:extLst>
            <a:ext uri="{FF2B5EF4-FFF2-40B4-BE49-F238E27FC236}">
              <a16:creationId xmlns:a16="http://schemas.microsoft.com/office/drawing/2014/main" id="{64955E49-E36A-40F2-A8D0-A1F12040E966}"/>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6729" name="Check Box 75" hidden="1">
          <a:extLst>
            <a:ext uri="{FF2B5EF4-FFF2-40B4-BE49-F238E27FC236}">
              <a16:creationId xmlns:a16="http://schemas.microsoft.com/office/drawing/2014/main" id="{AFFF5ECF-F636-4C5D-B84B-4D4BA4B2F0D6}"/>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6730" name="Check Box 76" hidden="1">
          <a:extLst>
            <a:ext uri="{FF2B5EF4-FFF2-40B4-BE49-F238E27FC236}">
              <a16:creationId xmlns:a16="http://schemas.microsoft.com/office/drawing/2014/main" id="{C7C56F34-2331-4B19-8872-77665A7E4F0B}"/>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6731" name="Check Box 77" hidden="1">
          <a:extLst>
            <a:ext uri="{FF2B5EF4-FFF2-40B4-BE49-F238E27FC236}">
              <a16:creationId xmlns:a16="http://schemas.microsoft.com/office/drawing/2014/main" id="{F81C7F46-4252-4B7B-B070-4B0AB0772D8D}"/>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6732" name="Check Box 78" hidden="1">
          <a:extLst>
            <a:ext uri="{FF2B5EF4-FFF2-40B4-BE49-F238E27FC236}">
              <a16:creationId xmlns:a16="http://schemas.microsoft.com/office/drawing/2014/main" id="{9B2FBA7B-229D-4ACA-B1A5-C734C8AC18C9}"/>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45</xdr:row>
      <xdr:rowOff>1371600</xdr:rowOff>
    </xdr:from>
    <xdr:ext cx="381000" cy="228600"/>
    <xdr:sp macro="" textlink="">
      <xdr:nvSpPr>
        <xdr:cNvPr id="26733" name="Check Box 79" hidden="1">
          <a:extLst>
            <a:ext uri="{FF2B5EF4-FFF2-40B4-BE49-F238E27FC236}">
              <a16:creationId xmlns:a16="http://schemas.microsoft.com/office/drawing/2014/main" id="{E3FE160F-91C2-492E-B047-A353683E1DF2}"/>
            </a:ext>
          </a:extLst>
        </xdr:cNvPr>
        <xdr:cNvSpPr/>
      </xdr:nvSpPr>
      <xdr:spPr bwMode="auto">
        <a:xfrm>
          <a:off x="200025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11</xdr:col>
          <xdr:colOff>333375</xdr:colOff>
          <xdr:row>59</xdr:row>
          <xdr:rowOff>28575</xdr:rowOff>
        </xdr:from>
        <xdr:to>
          <xdr:col>11</xdr:col>
          <xdr:colOff>581025</xdr:colOff>
          <xdr:row>59</xdr:row>
          <xdr:rowOff>276225</xdr:rowOff>
        </xdr:to>
        <xdr:sp macro="" textlink="">
          <xdr:nvSpPr>
            <xdr:cNvPr id="26716" name="Check Box 80" hidden="1">
              <a:extLst>
                <a:ext uri="{63B3BB69-23CF-44E3-9099-C40C66FF867C}">
                  <a14:compatExt spid="_x0000_s26716"/>
                </a:ext>
                <a:ext uri="{FF2B5EF4-FFF2-40B4-BE49-F238E27FC236}">
                  <a16:creationId xmlns:a16="http://schemas.microsoft.com/office/drawing/2014/main" id="{00000000-0008-0000-0200-00005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60</xdr:row>
          <xdr:rowOff>28575</xdr:rowOff>
        </xdr:from>
        <xdr:to>
          <xdr:col>11</xdr:col>
          <xdr:colOff>581025</xdr:colOff>
          <xdr:row>60</xdr:row>
          <xdr:rowOff>276225</xdr:rowOff>
        </xdr:to>
        <xdr:sp macro="" textlink="">
          <xdr:nvSpPr>
            <xdr:cNvPr id="26717" name="Check Box 81" hidden="1">
              <a:extLst>
                <a:ext uri="{63B3BB69-23CF-44E3-9099-C40C66FF867C}">
                  <a14:compatExt spid="_x0000_s26717"/>
                </a:ext>
                <a:ext uri="{FF2B5EF4-FFF2-40B4-BE49-F238E27FC236}">
                  <a16:creationId xmlns:a16="http://schemas.microsoft.com/office/drawing/2014/main" id="{00000000-0008-0000-0200-00005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26718" name="Check Box 82" hidden="1">
              <a:extLst>
                <a:ext uri="{63B3BB69-23CF-44E3-9099-C40C66FF867C}">
                  <a14:compatExt spid="_x0000_s26718"/>
                </a:ext>
                <a:ext uri="{FF2B5EF4-FFF2-40B4-BE49-F238E27FC236}">
                  <a16:creationId xmlns:a16="http://schemas.microsoft.com/office/drawing/2014/main" id="{00000000-0008-0000-0200-00005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6719" name="Check Box 83" hidden="1">
              <a:extLst>
                <a:ext uri="{63B3BB69-23CF-44E3-9099-C40C66FF867C}">
                  <a14:compatExt spid="_x0000_s26719"/>
                </a:ext>
                <a:ext uri="{FF2B5EF4-FFF2-40B4-BE49-F238E27FC236}">
                  <a16:creationId xmlns:a16="http://schemas.microsoft.com/office/drawing/2014/main" id="{00000000-0008-0000-0200-00005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6720" name="Check Box 84" hidden="1">
              <a:extLst>
                <a:ext uri="{63B3BB69-23CF-44E3-9099-C40C66FF867C}">
                  <a14:compatExt spid="_x0000_s26720"/>
                </a:ext>
                <a:ext uri="{FF2B5EF4-FFF2-40B4-BE49-F238E27FC236}">
                  <a16:creationId xmlns:a16="http://schemas.microsoft.com/office/drawing/2014/main" id="{00000000-0008-0000-0200-00006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64</xdr:row>
          <xdr:rowOff>28575</xdr:rowOff>
        </xdr:from>
        <xdr:to>
          <xdr:col>11</xdr:col>
          <xdr:colOff>581025</xdr:colOff>
          <xdr:row>64</xdr:row>
          <xdr:rowOff>276225</xdr:rowOff>
        </xdr:to>
        <xdr:sp macro="" textlink="">
          <xdr:nvSpPr>
            <xdr:cNvPr id="26721" name="Check Box 85" hidden="1">
              <a:extLst>
                <a:ext uri="{63B3BB69-23CF-44E3-9099-C40C66FF867C}">
                  <a14:compatExt spid="_x0000_s26721"/>
                </a:ext>
                <a:ext uri="{FF2B5EF4-FFF2-40B4-BE49-F238E27FC236}">
                  <a16:creationId xmlns:a16="http://schemas.microsoft.com/office/drawing/2014/main" id="{00000000-0008-0000-0200-00006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65</xdr:row>
          <xdr:rowOff>28575</xdr:rowOff>
        </xdr:from>
        <xdr:to>
          <xdr:col>11</xdr:col>
          <xdr:colOff>581025</xdr:colOff>
          <xdr:row>65</xdr:row>
          <xdr:rowOff>276225</xdr:rowOff>
        </xdr:to>
        <xdr:sp macro="" textlink="">
          <xdr:nvSpPr>
            <xdr:cNvPr id="26722" name="Check Box 86" hidden="1">
              <a:extLst>
                <a:ext uri="{63B3BB69-23CF-44E3-9099-C40C66FF867C}">
                  <a14:compatExt spid="_x0000_s26722"/>
                </a:ext>
                <a:ext uri="{FF2B5EF4-FFF2-40B4-BE49-F238E27FC236}">
                  <a16:creationId xmlns:a16="http://schemas.microsoft.com/office/drawing/2014/main" id="{00000000-0008-0000-0200-00006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66</xdr:row>
          <xdr:rowOff>28575</xdr:rowOff>
        </xdr:from>
        <xdr:to>
          <xdr:col>11</xdr:col>
          <xdr:colOff>581025</xdr:colOff>
          <xdr:row>66</xdr:row>
          <xdr:rowOff>276225</xdr:rowOff>
        </xdr:to>
        <xdr:sp macro="" textlink="">
          <xdr:nvSpPr>
            <xdr:cNvPr id="26723" name="Check Box 87" hidden="1">
              <a:extLst>
                <a:ext uri="{63B3BB69-23CF-44E3-9099-C40C66FF867C}">
                  <a14:compatExt spid="_x0000_s26723"/>
                </a:ext>
                <a:ext uri="{FF2B5EF4-FFF2-40B4-BE49-F238E27FC236}">
                  <a16:creationId xmlns:a16="http://schemas.microsoft.com/office/drawing/2014/main" id="{00000000-0008-0000-0200-00006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67</xdr:row>
          <xdr:rowOff>28575</xdr:rowOff>
        </xdr:from>
        <xdr:to>
          <xdr:col>11</xdr:col>
          <xdr:colOff>581025</xdr:colOff>
          <xdr:row>67</xdr:row>
          <xdr:rowOff>276225</xdr:rowOff>
        </xdr:to>
        <xdr:sp macro="" textlink="">
          <xdr:nvSpPr>
            <xdr:cNvPr id="26724" name="Check Box 88" hidden="1">
              <a:extLst>
                <a:ext uri="{63B3BB69-23CF-44E3-9099-C40C66FF867C}">
                  <a14:compatExt spid="_x0000_s26724"/>
                </a:ext>
                <a:ext uri="{FF2B5EF4-FFF2-40B4-BE49-F238E27FC236}">
                  <a16:creationId xmlns:a16="http://schemas.microsoft.com/office/drawing/2014/main" id="{00000000-0008-0000-0200-00006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68</xdr:row>
          <xdr:rowOff>28575</xdr:rowOff>
        </xdr:from>
        <xdr:to>
          <xdr:col>11</xdr:col>
          <xdr:colOff>581025</xdr:colOff>
          <xdr:row>68</xdr:row>
          <xdr:rowOff>276225</xdr:rowOff>
        </xdr:to>
        <xdr:sp macro="" textlink="">
          <xdr:nvSpPr>
            <xdr:cNvPr id="26725" name="Check Box 89" hidden="1">
              <a:extLst>
                <a:ext uri="{63B3BB69-23CF-44E3-9099-C40C66FF867C}">
                  <a14:compatExt spid="_x0000_s26725"/>
                </a:ext>
                <a:ext uri="{FF2B5EF4-FFF2-40B4-BE49-F238E27FC236}">
                  <a16:creationId xmlns:a16="http://schemas.microsoft.com/office/drawing/2014/main" id="{00000000-0008-0000-0200-00006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69</xdr:row>
          <xdr:rowOff>28575</xdr:rowOff>
        </xdr:from>
        <xdr:to>
          <xdr:col>11</xdr:col>
          <xdr:colOff>581025</xdr:colOff>
          <xdr:row>69</xdr:row>
          <xdr:rowOff>276225</xdr:rowOff>
        </xdr:to>
        <xdr:sp macro="" textlink="">
          <xdr:nvSpPr>
            <xdr:cNvPr id="26726" name="Check Box 90" hidden="1">
              <a:extLst>
                <a:ext uri="{63B3BB69-23CF-44E3-9099-C40C66FF867C}">
                  <a14:compatExt spid="_x0000_s26726"/>
                </a:ext>
                <a:ext uri="{FF2B5EF4-FFF2-40B4-BE49-F238E27FC236}">
                  <a16:creationId xmlns:a16="http://schemas.microsoft.com/office/drawing/2014/main" id="{00000000-0008-0000-0200-00006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70</xdr:row>
          <xdr:rowOff>28575</xdr:rowOff>
        </xdr:from>
        <xdr:to>
          <xdr:col>11</xdr:col>
          <xdr:colOff>581025</xdr:colOff>
          <xdr:row>70</xdr:row>
          <xdr:rowOff>266700</xdr:rowOff>
        </xdr:to>
        <xdr:sp macro="" textlink="">
          <xdr:nvSpPr>
            <xdr:cNvPr id="26727" name="Check Box 91" hidden="1">
              <a:extLst>
                <a:ext uri="{63B3BB69-23CF-44E3-9099-C40C66FF867C}">
                  <a14:compatExt spid="_x0000_s26727"/>
                </a:ext>
                <a:ext uri="{FF2B5EF4-FFF2-40B4-BE49-F238E27FC236}">
                  <a16:creationId xmlns:a16="http://schemas.microsoft.com/office/drawing/2014/main" id="{00000000-0008-0000-0200-00006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71</xdr:row>
          <xdr:rowOff>28575</xdr:rowOff>
        </xdr:from>
        <xdr:to>
          <xdr:col>11</xdr:col>
          <xdr:colOff>581025</xdr:colOff>
          <xdr:row>71</xdr:row>
          <xdr:rowOff>266700</xdr:rowOff>
        </xdr:to>
        <xdr:sp macro="" textlink="">
          <xdr:nvSpPr>
            <xdr:cNvPr id="27915" name="Check Box 92" hidden="1">
              <a:extLst>
                <a:ext uri="{63B3BB69-23CF-44E3-9099-C40C66FF867C}">
                  <a14:compatExt spid="_x0000_s26728"/>
                </a:ext>
                <a:ext uri="{FF2B5EF4-FFF2-40B4-BE49-F238E27FC236}">
                  <a16:creationId xmlns:a16="http://schemas.microsoft.com/office/drawing/2014/main" id="{00000000-0008-0000-0200-00000B6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72</xdr:row>
          <xdr:rowOff>28575</xdr:rowOff>
        </xdr:from>
        <xdr:to>
          <xdr:col>11</xdr:col>
          <xdr:colOff>581025</xdr:colOff>
          <xdr:row>72</xdr:row>
          <xdr:rowOff>276225</xdr:rowOff>
        </xdr:to>
        <xdr:sp macro="" textlink="">
          <xdr:nvSpPr>
            <xdr:cNvPr id="27918" name="Check Box 93" hidden="1">
              <a:extLst>
                <a:ext uri="{63B3BB69-23CF-44E3-9099-C40C66FF867C}">
                  <a14:compatExt spid="_x0000_s26729"/>
                </a:ext>
                <a:ext uri="{FF2B5EF4-FFF2-40B4-BE49-F238E27FC236}">
                  <a16:creationId xmlns:a16="http://schemas.microsoft.com/office/drawing/2014/main" id="{00000000-0008-0000-0200-00000E6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73</xdr:row>
          <xdr:rowOff>28575</xdr:rowOff>
        </xdr:from>
        <xdr:to>
          <xdr:col>11</xdr:col>
          <xdr:colOff>581025</xdr:colOff>
          <xdr:row>73</xdr:row>
          <xdr:rowOff>295275</xdr:rowOff>
        </xdr:to>
        <xdr:sp macro="" textlink="">
          <xdr:nvSpPr>
            <xdr:cNvPr id="27922" name="Check Box 94" hidden="1">
              <a:extLst>
                <a:ext uri="{63B3BB69-23CF-44E3-9099-C40C66FF867C}">
                  <a14:compatExt spid="_x0000_s26730"/>
                </a:ext>
                <a:ext uri="{FF2B5EF4-FFF2-40B4-BE49-F238E27FC236}">
                  <a16:creationId xmlns:a16="http://schemas.microsoft.com/office/drawing/2014/main" id="{00000000-0008-0000-0200-0000126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60</xdr:row>
          <xdr:rowOff>28575</xdr:rowOff>
        </xdr:from>
        <xdr:to>
          <xdr:col>11</xdr:col>
          <xdr:colOff>581025</xdr:colOff>
          <xdr:row>60</xdr:row>
          <xdr:rowOff>276225</xdr:rowOff>
        </xdr:to>
        <xdr:sp macro="" textlink="">
          <xdr:nvSpPr>
            <xdr:cNvPr id="27923" name="Check Box 95" hidden="1">
              <a:extLst>
                <a:ext uri="{63B3BB69-23CF-44E3-9099-C40C66FF867C}">
                  <a14:compatExt spid="_x0000_s26731"/>
                </a:ext>
                <a:ext uri="{FF2B5EF4-FFF2-40B4-BE49-F238E27FC236}">
                  <a16:creationId xmlns:a16="http://schemas.microsoft.com/office/drawing/2014/main" id="{00000000-0008-0000-0200-0000136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27924" name="Check Box 96" hidden="1">
              <a:extLst>
                <a:ext uri="{63B3BB69-23CF-44E3-9099-C40C66FF867C}">
                  <a14:compatExt spid="_x0000_s26732"/>
                </a:ext>
                <a:ext uri="{FF2B5EF4-FFF2-40B4-BE49-F238E27FC236}">
                  <a16:creationId xmlns:a16="http://schemas.microsoft.com/office/drawing/2014/main" id="{00000000-0008-0000-0200-0000146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61</xdr:row>
          <xdr:rowOff>28575</xdr:rowOff>
        </xdr:from>
        <xdr:to>
          <xdr:col>11</xdr:col>
          <xdr:colOff>581025</xdr:colOff>
          <xdr:row>61</xdr:row>
          <xdr:rowOff>276225</xdr:rowOff>
        </xdr:to>
        <xdr:sp macro="" textlink="">
          <xdr:nvSpPr>
            <xdr:cNvPr id="27925" name="Check Box 97" hidden="1">
              <a:extLst>
                <a:ext uri="{63B3BB69-23CF-44E3-9099-C40C66FF867C}">
                  <a14:compatExt spid="_x0000_s26733"/>
                </a:ext>
                <a:ext uri="{FF2B5EF4-FFF2-40B4-BE49-F238E27FC236}">
                  <a16:creationId xmlns:a16="http://schemas.microsoft.com/office/drawing/2014/main" id="{00000000-0008-0000-0200-0000156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6734" name="Check Box 98" hidden="1">
              <a:extLst>
                <a:ext uri="{63B3BB69-23CF-44E3-9099-C40C66FF867C}">
                  <a14:compatExt spid="_x0000_s26734"/>
                </a:ext>
                <a:ext uri="{FF2B5EF4-FFF2-40B4-BE49-F238E27FC236}">
                  <a16:creationId xmlns:a16="http://schemas.microsoft.com/office/drawing/2014/main" id="{00000000-0008-0000-0200-00006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6735" name="Check Box 99" hidden="1">
              <a:extLst>
                <a:ext uri="{63B3BB69-23CF-44E3-9099-C40C66FF867C}">
                  <a14:compatExt spid="_x0000_s26735"/>
                </a:ext>
                <a:ext uri="{FF2B5EF4-FFF2-40B4-BE49-F238E27FC236}">
                  <a16:creationId xmlns:a16="http://schemas.microsoft.com/office/drawing/2014/main" id="{00000000-0008-0000-0200-00006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62</xdr:row>
          <xdr:rowOff>28575</xdr:rowOff>
        </xdr:from>
        <xdr:to>
          <xdr:col>11</xdr:col>
          <xdr:colOff>581025</xdr:colOff>
          <xdr:row>62</xdr:row>
          <xdr:rowOff>257175</xdr:rowOff>
        </xdr:to>
        <xdr:sp macro="" textlink="">
          <xdr:nvSpPr>
            <xdr:cNvPr id="26736" name="Check Box 100" hidden="1">
              <a:extLst>
                <a:ext uri="{63B3BB69-23CF-44E3-9099-C40C66FF867C}">
                  <a14:compatExt spid="_x0000_s26736"/>
                </a:ext>
                <a:ext uri="{FF2B5EF4-FFF2-40B4-BE49-F238E27FC236}">
                  <a16:creationId xmlns:a16="http://schemas.microsoft.com/office/drawing/2014/main" id="{00000000-0008-0000-0200-00007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6737" name="Check Box 101" hidden="1">
              <a:extLst>
                <a:ext uri="{63B3BB69-23CF-44E3-9099-C40C66FF867C}">
                  <a14:compatExt spid="_x0000_s26737"/>
                </a:ext>
                <a:ext uri="{FF2B5EF4-FFF2-40B4-BE49-F238E27FC236}">
                  <a16:creationId xmlns:a16="http://schemas.microsoft.com/office/drawing/2014/main" id="{00000000-0008-0000-0200-00007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6738" name="Check Box 102" hidden="1">
              <a:extLst>
                <a:ext uri="{63B3BB69-23CF-44E3-9099-C40C66FF867C}">
                  <a14:compatExt spid="_x0000_s26738"/>
                </a:ext>
                <a:ext uri="{FF2B5EF4-FFF2-40B4-BE49-F238E27FC236}">
                  <a16:creationId xmlns:a16="http://schemas.microsoft.com/office/drawing/2014/main" id="{00000000-0008-0000-0200-00007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6739" name="Check Box 103" hidden="1">
              <a:extLst>
                <a:ext uri="{63B3BB69-23CF-44E3-9099-C40C66FF867C}">
                  <a14:compatExt spid="_x0000_s26739"/>
                </a:ext>
                <a:ext uri="{FF2B5EF4-FFF2-40B4-BE49-F238E27FC236}">
                  <a16:creationId xmlns:a16="http://schemas.microsoft.com/office/drawing/2014/main" id="{00000000-0008-0000-0200-00007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63</xdr:row>
          <xdr:rowOff>28575</xdr:rowOff>
        </xdr:from>
        <xdr:to>
          <xdr:col>11</xdr:col>
          <xdr:colOff>581025</xdr:colOff>
          <xdr:row>63</xdr:row>
          <xdr:rowOff>276225</xdr:rowOff>
        </xdr:to>
        <xdr:sp macro="" textlink="">
          <xdr:nvSpPr>
            <xdr:cNvPr id="26740" name="Check Box 104" hidden="1">
              <a:extLst>
                <a:ext uri="{63B3BB69-23CF-44E3-9099-C40C66FF867C}">
                  <a14:compatExt spid="_x0000_s26740"/>
                </a:ext>
                <a:ext uri="{FF2B5EF4-FFF2-40B4-BE49-F238E27FC236}">
                  <a16:creationId xmlns:a16="http://schemas.microsoft.com/office/drawing/2014/main" id="{00000000-0008-0000-0200-00007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59</xdr:row>
          <xdr:rowOff>28575</xdr:rowOff>
        </xdr:from>
        <xdr:to>
          <xdr:col>12</xdr:col>
          <xdr:colOff>581025</xdr:colOff>
          <xdr:row>59</xdr:row>
          <xdr:rowOff>276225</xdr:rowOff>
        </xdr:to>
        <xdr:sp macro="" textlink="">
          <xdr:nvSpPr>
            <xdr:cNvPr id="26741" name="Check Box 105" hidden="1">
              <a:extLst>
                <a:ext uri="{63B3BB69-23CF-44E3-9099-C40C66FF867C}">
                  <a14:compatExt spid="_x0000_s26741"/>
                </a:ext>
                <a:ext uri="{FF2B5EF4-FFF2-40B4-BE49-F238E27FC236}">
                  <a16:creationId xmlns:a16="http://schemas.microsoft.com/office/drawing/2014/main" id="{00000000-0008-0000-0200-00007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60</xdr:row>
          <xdr:rowOff>28575</xdr:rowOff>
        </xdr:from>
        <xdr:to>
          <xdr:col>12</xdr:col>
          <xdr:colOff>581025</xdr:colOff>
          <xdr:row>60</xdr:row>
          <xdr:rowOff>276225</xdr:rowOff>
        </xdr:to>
        <xdr:sp macro="" textlink="">
          <xdr:nvSpPr>
            <xdr:cNvPr id="26742" name="Check Box 106" hidden="1">
              <a:extLst>
                <a:ext uri="{63B3BB69-23CF-44E3-9099-C40C66FF867C}">
                  <a14:compatExt spid="_x0000_s26742"/>
                </a:ext>
                <a:ext uri="{FF2B5EF4-FFF2-40B4-BE49-F238E27FC236}">
                  <a16:creationId xmlns:a16="http://schemas.microsoft.com/office/drawing/2014/main" id="{00000000-0008-0000-0200-00007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26743" name="Check Box 107" hidden="1">
              <a:extLst>
                <a:ext uri="{63B3BB69-23CF-44E3-9099-C40C66FF867C}">
                  <a14:compatExt spid="_x0000_s26743"/>
                </a:ext>
                <a:ext uri="{FF2B5EF4-FFF2-40B4-BE49-F238E27FC236}">
                  <a16:creationId xmlns:a16="http://schemas.microsoft.com/office/drawing/2014/main" id="{00000000-0008-0000-0200-00007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6744" name="Check Box 108" hidden="1">
              <a:extLst>
                <a:ext uri="{63B3BB69-23CF-44E3-9099-C40C66FF867C}">
                  <a14:compatExt spid="_x0000_s26744"/>
                </a:ext>
                <a:ext uri="{FF2B5EF4-FFF2-40B4-BE49-F238E27FC236}">
                  <a16:creationId xmlns:a16="http://schemas.microsoft.com/office/drawing/2014/main" id="{00000000-0008-0000-0200-00007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6745" name="Check Box 109" hidden="1">
              <a:extLst>
                <a:ext uri="{63B3BB69-23CF-44E3-9099-C40C66FF867C}">
                  <a14:compatExt spid="_x0000_s26745"/>
                </a:ext>
                <a:ext uri="{FF2B5EF4-FFF2-40B4-BE49-F238E27FC236}">
                  <a16:creationId xmlns:a16="http://schemas.microsoft.com/office/drawing/2014/main" id="{00000000-0008-0000-0200-00007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64</xdr:row>
          <xdr:rowOff>28575</xdr:rowOff>
        </xdr:from>
        <xdr:to>
          <xdr:col>12</xdr:col>
          <xdr:colOff>581025</xdr:colOff>
          <xdr:row>64</xdr:row>
          <xdr:rowOff>276225</xdr:rowOff>
        </xdr:to>
        <xdr:sp macro="" textlink="">
          <xdr:nvSpPr>
            <xdr:cNvPr id="26746" name="Check Box 110" hidden="1">
              <a:extLst>
                <a:ext uri="{63B3BB69-23CF-44E3-9099-C40C66FF867C}">
                  <a14:compatExt spid="_x0000_s26746"/>
                </a:ext>
                <a:ext uri="{FF2B5EF4-FFF2-40B4-BE49-F238E27FC236}">
                  <a16:creationId xmlns:a16="http://schemas.microsoft.com/office/drawing/2014/main" id="{00000000-0008-0000-0200-00007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65</xdr:row>
          <xdr:rowOff>28575</xdr:rowOff>
        </xdr:from>
        <xdr:to>
          <xdr:col>12</xdr:col>
          <xdr:colOff>581025</xdr:colOff>
          <xdr:row>65</xdr:row>
          <xdr:rowOff>276225</xdr:rowOff>
        </xdr:to>
        <xdr:sp macro="" textlink="">
          <xdr:nvSpPr>
            <xdr:cNvPr id="26747" name="Check Box 111" hidden="1">
              <a:extLst>
                <a:ext uri="{63B3BB69-23CF-44E3-9099-C40C66FF867C}">
                  <a14:compatExt spid="_x0000_s26747"/>
                </a:ext>
                <a:ext uri="{FF2B5EF4-FFF2-40B4-BE49-F238E27FC236}">
                  <a16:creationId xmlns:a16="http://schemas.microsoft.com/office/drawing/2014/main" id="{00000000-0008-0000-0200-00007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66</xdr:row>
          <xdr:rowOff>28575</xdr:rowOff>
        </xdr:from>
        <xdr:to>
          <xdr:col>12</xdr:col>
          <xdr:colOff>581025</xdr:colOff>
          <xdr:row>66</xdr:row>
          <xdr:rowOff>276225</xdr:rowOff>
        </xdr:to>
        <xdr:sp macro="" textlink="">
          <xdr:nvSpPr>
            <xdr:cNvPr id="26748" name="Check Box 112" hidden="1">
              <a:extLst>
                <a:ext uri="{63B3BB69-23CF-44E3-9099-C40C66FF867C}">
                  <a14:compatExt spid="_x0000_s26748"/>
                </a:ext>
                <a:ext uri="{FF2B5EF4-FFF2-40B4-BE49-F238E27FC236}">
                  <a16:creationId xmlns:a16="http://schemas.microsoft.com/office/drawing/2014/main" id="{00000000-0008-0000-0200-00007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67</xdr:row>
          <xdr:rowOff>28575</xdr:rowOff>
        </xdr:from>
        <xdr:to>
          <xdr:col>12</xdr:col>
          <xdr:colOff>581025</xdr:colOff>
          <xdr:row>67</xdr:row>
          <xdr:rowOff>276225</xdr:rowOff>
        </xdr:to>
        <xdr:sp macro="" textlink="">
          <xdr:nvSpPr>
            <xdr:cNvPr id="26749" name="Check Box 113" hidden="1">
              <a:extLst>
                <a:ext uri="{63B3BB69-23CF-44E3-9099-C40C66FF867C}">
                  <a14:compatExt spid="_x0000_s26749"/>
                </a:ext>
                <a:ext uri="{FF2B5EF4-FFF2-40B4-BE49-F238E27FC236}">
                  <a16:creationId xmlns:a16="http://schemas.microsoft.com/office/drawing/2014/main" id="{00000000-0008-0000-0200-00007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68</xdr:row>
          <xdr:rowOff>28575</xdr:rowOff>
        </xdr:from>
        <xdr:to>
          <xdr:col>12</xdr:col>
          <xdr:colOff>581025</xdr:colOff>
          <xdr:row>68</xdr:row>
          <xdr:rowOff>276225</xdr:rowOff>
        </xdr:to>
        <xdr:sp macro="" textlink="">
          <xdr:nvSpPr>
            <xdr:cNvPr id="26750" name="Check Box 114" hidden="1">
              <a:extLst>
                <a:ext uri="{63B3BB69-23CF-44E3-9099-C40C66FF867C}">
                  <a14:compatExt spid="_x0000_s26750"/>
                </a:ext>
                <a:ext uri="{FF2B5EF4-FFF2-40B4-BE49-F238E27FC236}">
                  <a16:creationId xmlns:a16="http://schemas.microsoft.com/office/drawing/2014/main" id="{00000000-0008-0000-0200-00007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69</xdr:row>
          <xdr:rowOff>28575</xdr:rowOff>
        </xdr:from>
        <xdr:to>
          <xdr:col>12</xdr:col>
          <xdr:colOff>581025</xdr:colOff>
          <xdr:row>69</xdr:row>
          <xdr:rowOff>276225</xdr:rowOff>
        </xdr:to>
        <xdr:sp macro="" textlink="">
          <xdr:nvSpPr>
            <xdr:cNvPr id="26751" name="Check Box 115" hidden="1">
              <a:extLst>
                <a:ext uri="{63B3BB69-23CF-44E3-9099-C40C66FF867C}">
                  <a14:compatExt spid="_x0000_s26751"/>
                </a:ext>
                <a:ext uri="{FF2B5EF4-FFF2-40B4-BE49-F238E27FC236}">
                  <a16:creationId xmlns:a16="http://schemas.microsoft.com/office/drawing/2014/main" id="{00000000-0008-0000-0200-00007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70</xdr:row>
          <xdr:rowOff>28575</xdr:rowOff>
        </xdr:from>
        <xdr:to>
          <xdr:col>12</xdr:col>
          <xdr:colOff>581025</xdr:colOff>
          <xdr:row>70</xdr:row>
          <xdr:rowOff>266700</xdr:rowOff>
        </xdr:to>
        <xdr:sp macro="" textlink="">
          <xdr:nvSpPr>
            <xdr:cNvPr id="26752" name="Check Box 116" hidden="1">
              <a:extLst>
                <a:ext uri="{63B3BB69-23CF-44E3-9099-C40C66FF867C}">
                  <a14:compatExt spid="_x0000_s26752"/>
                </a:ext>
                <a:ext uri="{FF2B5EF4-FFF2-40B4-BE49-F238E27FC236}">
                  <a16:creationId xmlns:a16="http://schemas.microsoft.com/office/drawing/2014/main" id="{00000000-0008-0000-0200-00008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71</xdr:row>
          <xdr:rowOff>28575</xdr:rowOff>
        </xdr:from>
        <xdr:to>
          <xdr:col>12</xdr:col>
          <xdr:colOff>581025</xdr:colOff>
          <xdr:row>71</xdr:row>
          <xdr:rowOff>266700</xdr:rowOff>
        </xdr:to>
        <xdr:sp macro="" textlink="">
          <xdr:nvSpPr>
            <xdr:cNvPr id="26753" name="Check Box 117" hidden="1">
              <a:extLst>
                <a:ext uri="{63B3BB69-23CF-44E3-9099-C40C66FF867C}">
                  <a14:compatExt spid="_x0000_s26753"/>
                </a:ext>
                <a:ext uri="{FF2B5EF4-FFF2-40B4-BE49-F238E27FC236}">
                  <a16:creationId xmlns:a16="http://schemas.microsoft.com/office/drawing/2014/main" id="{00000000-0008-0000-0200-00008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72</xdr:row>
          <xdr:rowOff>28575</xdr:rowOff>
        </xdr:from>
        <xdr:to>
          <xdr:col>12</xdr:col>
          <xdr:colOff>581025</xdr:colOff>
          <xdr:row>72</xdr:row>
          <xdr:rowOff>276225</xdr:rowOff>
        </xdr:to>
        <xdr:sp macro="" textlink="">
          <xdr:nvSpPr>
            <xdr:cNvPr id="26754" name="Check Box 118" hidden="1">
              <a:extLst>
                <a:ext uri="{63B3BB69-23CF-44E3-9099-C40C66FF867C}">
                  <a14:compatExt spid="_x0000_s26754"/>
                </a:ext>
                <a:ext uri="{FF2B5EF4-FFF2-40B4-BE49-F238E27FC236}">
                  <a16:creationId xmlns:a16="http://schemas.microsoft.com/office/drawing/2014/main" id="{00000000-0008-0000-0200-00008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73</xdr:row>
          <xdr:rowOff>28575</xdr:rowOff>
        </xdr:from>
        <xdr:to>
          <xdr:col>12</xdr:col>
          <xdr:colOff>581025</xdr:colOff>
          <xdr:row>73</xdr:row>
          <xdr:rowOff>295275</xdr:rowOff>
        </xdr:to>
        <xdr:sp macro="" textlink="">
          <xdr:nvSpPr>
            <xdr:cNvPr id="26755" name="Check Box 119" hidden="1">
              <a:extLst>
                <a:ext uri="{63B3BB69-23CF-44E3-9099-C40C66FF867C}">
                  <a14:compatExt spid="_x0000_s26755"/>
                </a:ext>
                <a:ext uri="{FF2B5EF4-FFF2-40B4-BE49-F238E27FC236}">
                  <a16:creationId xmlns:a16="http://schemas.microsoft.com/office/drawing/2014/main" id="{00000000-0008-0000-0200-00008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60</xdr:row>
          <xdr:rowOff>28575</xdr:rowOff>
        </xdr:from>
        <xdr:to>
          <xdr:col>12</xdr:col>
          <xdr:colOff>581025</xdr:colOff>
          <xdr:row>60</xdr:row>
          <xdr:rowOff>276225</xdr:rowOff>
        </xdr:to>
        <xdr:sp macro="" textlink="">
          <xdr:nvSpPr>
            <xdr:cNvPr id="26756" name="Check Box 120" hidden="1">
              <a:extLst>
                <a:ext uri="{63B3BB69-23CF-44E3-9099-C40C66FF867C}">
                  <a14:compatExt spid="_x0000_s26756"/>
                </a:ext>
                <a:ext uri="{FF2B5EF4-FFF2-40B4-BE49-F238E27FC236}">
                  <a16:creationId xmlns:a16="http://schemas.microsoft.com/office/drawing/2014/main" id="{00000000-0008-0000-0200-00008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26757" name="Check Box 121" hidden="1">
              <a:extLst>
                <a:ext uri="{63B3BB69-23CF-44E3-9099-C40C66FF867C}">
                  <a14:compatExt spid="_x0000_s26757"/>
                </a:ext>
                <a:ext uri="{FF2B5EF4-FFF2-40B4-BE49-F238E27FC236}">
                  <a16:creationId xmlns:a16="http://schemas.microsoft.com/office/drawing/2014/main" id="{00000000-0008-0000-0200-00008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61</xdr:row>
          <xdr:rowOff>28575</xdr:rowOff>
        </xdr:from>
        <xdr:to>
          <xdr:col>12</xdr:col>
          <xdr:colOff>581025</xdr:colOff>
          <xdr:row>61</xdr:row>
          <xdr:rowOff>276225</xdr:rowOff>
        </xdr:to>
        <xdr:sp macro="" textlink="">
          <xdr:nvSpPr>
            <xdr:cNvPr id="26758" name="Check Box 122" hidden="1">
              <a:extLst>
                <a:ext uri="{63B3BB69-23CF-44E3-9099-C40C66FF867C}">
                  <a14:compatExt spid="_x0000_s26758"/>
                </a:ext>
                <a:ext uri="{FF2B5EF4-FFF2-40B4-BE49-F238E27FC236}">
                  <a16:creationId xmlns:a16="http://schemas.microsoft.com/office/drawing/2014/main" id="{00000000-0008-0000-0200-00008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6759" name="Check Box 123" hidden="1">
              <a:extLst>
                <a:ext uri="{63B3BB69-23CF-44E3-9099-C40C66FF867C}">
                  <a14:compatExt spid="_x0000_s26759"/>
                </a:ext>
                <a:ext uri="{FF2B5EF4-FFF2-40B4-BE49-F238E27FC236}">
                  <a16:creationId xmlns:a16="http://schemas.microsoft.com/office/drawing/2014/main" id="{00000000-0008-0000-0200-00008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6760" name="Check Box 124" hidden="1">
              <a:extLst>
                <a:ext uri="{63B3BB69-23CF-44E3-9099-C40C66FF867C}">
                  <a14:compatExt spid="_x0000_s26760"/>
                </a:ext>
                <a:ext uri="{FF2B5EF4-FFF2-40B4-BE49-F238E27FC236}">
                  <a16:creationId xmlns:a16="http://schemas.microsoft.com/office/drawing/2014/main" id="{00000000-0008-0000-0200-00008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62</xdr:row>
          <xdr:rowOff>28575</xdr:rowOff>
        </xdr:from>
        <xdr:to>
          <xdr:col>12</xdr:col>
          <xdr:colOff>581025</xdr:colOff>
          <xdr:row>62</xdr:row>
          <xdr:rowOff>257175</xdr:rowOff>
        </xdr:to>
        <xdr:sp macro="" textlink="">
          <xdr:nvSpPr>
            <xdr:cNvPr id="26761" name="Check Box 125" hidden="1">
              <a:extLst>
                <a:ext uri="{63B3BB69-23CF-44E3-9099-C40C66FF867C}">
                  <a14:compatExt spid="_x0000_s26761"/>
                </a:ext>
                <a:ext uri="{FF2B5EF4-FFF2-40B4-BE49-F238E27FC236}">
                  <a16:creationId xmlns:a16="http://schemas.microsoft.com/office/drawing/2014/main" id="{00000000-0008-0000-0200-00008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6762" name="Check Box 126" hidden="1">
              <a:extLst>
                <a:ext uri="{63B3BB69-23CF-44E3-9099-C40C66FF867C}">
                  <a14:compatExt spid="_x0000_s26762"/>
                </a:ext>
                <a:ext uri="{FF2B5EF4-FFF2-40B4-BE49-F238E27FC236}">
                  <a16:creationId xmlns:a16="http://schemas.microsoft.com/office/drawing/2014/main" id="{00000000-0008-0000-0200-00008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6763" name="Check Box 127" hidden="1">
              <a:extLst>
                <a:ext uri="{63B3BB69-23CF-44E3-9099-C40C66FF867C}">
                  <a14:compatExt spid="_x0000_s26763"/>
                </a:ext>
                <a:ext uri="{FF2B5EF4-FFF2-40B4-BE49-F238E27FC236}">
                  <a16:creationId xmlns:a16="http://schemas.microsoft.com/office/drawing/2014/main" id="{00000000-0008-0000-0200-00008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26764" name="Check Box 29" hidden="1">
              <a:extLst>
                <a:ext uri="{63B3BB69-23CF-44E3-9099-C40C66FF867C}">
                  <a14:compatExt spid="_x0000_s26764"/>
                </a:ext>
                <a:ext uri="{FF2B5EF4-FFF2-40B4-BE49-F238E27FC236}">
                  <a16:creationId xmlns:a16="http://schemas.microsoft.com/office/drawing/2014/main" id="{00000000-0008-0000-0200-00008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6765" name="Check Box 141" hidden="1">
              <a:extLst>
                <a:ext uri="{63B3BB69-23CF-44E3-9099-C40C66FF867C}">
                  <a14:compatExt spid="_x0000_s26765"/>
                </a:ext>
                <a:ext uri="{FF2B5EF4-FFF2-40B4-BE49-F238E27FC236}">
                  <a16:creationId xmlns:a16="http://schemas.microsoft.com/office/drawing/2014/main" id="{00000000-0008-0000-0200-00008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38</xdr:row>
          <xdr:rowOff>28575</xdr:rowOff>
        </xdr:from>
        <xdr:to>
          <xdr:col>12</xdr:col>
          <xdr:colOff>657225</xdr:colOff>
          <xdr:row>38</xdr:row>
          <xdr:rowOff>276225</xdr:rowOff>
        </xdr:to>
        <xdr:sp macro="" textlink="">
          <xdr:nvSpPr>
            <xdr:cNvPr id="26766" name="Check Box 142" hidden="1">
              <a:extLst>
                <a:ext uri="{63B3BB69-23CF-44E3-9099-C40C66FF867C}">
                  <a14:compatExt spid="_x0000_s26766"/>
                </a:ext>
                <a:ext uri="{FF2B5EF4-FFF2-40B4-BE49-F238E27FC236}">
                  <a16:creationId xmlns:a16="http://schemas.microsoft.com/office/drawing/2014/main" id="{00000000-0008-0000-0200-00008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60</xdr:row>
          <xdr:rowOff>28575</xdr:rowOff>
        </xdr:from>
        <xdr:to>
          <xdr:col>13</xdr:col>
          <xdr:colOff>581025</xdr:colOff>
          <xdr:row>60</xdr:row>
          <xdr:rowOff>276225</xdr:rowOff>
        </xdr:to>
        <xdr:sp macro="" textlink="">
          <xdr:nvSpPr>
            <xdr:cNvPr id="26767" name="Check Box 143" hidden="1">
              <a:extLst>
                <a:ext uri="{63B3BB69-23CF-44E3-9099-C40C66FF867C}">
                  <a14:compatExt spid="_x0000_s26767"/>
                </a:ext>
                <a:ext uri="{FF2B5EF4-FFF2-40B4-BE49-F238E27FC236}">
                  <a16:creationId xmlns:a16="http://schemas.microsoft.com/office/drawing/2014/main" id="{00000000-0008-0000-0200-00008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65</xdr:row>
          <xdr:rowOff>28575</xdr:rowOff>
        </xdr:from>
        <xdr:to>
          <xdr:col>14</xdr:col>
          <xdr:colOff>581025</xdr:colOff>
          <xdr:row>65</xdr:row>
          <xdr:rowOff>276225</xdr:rowOff>
        </xdr:to>
        <xdr:sp macro="" textlink="">
          <xdr:nvSpPr>
            <xdr:cNvPr id="26768" name="Check Box 31" hidden="1">
              <a:extLst>
                <a:ext uri="{63B3BB69-23CF-44E3-9099-C40C66FF867C}">
                  <a14:compatExt spid="_x0000_s26768"/>
                </a:ext>
                <a:ext uri="{FF2B5EF4-FFF2-40B4-BE49-F238E27FC236}">
                  <a16:creationId xmlns:a16="http://schemas.microsoft.com/office/drawing/2014/main" id="{00000000-0008-0000-0200-00009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6769" name="Check Box 145" hidden="1">
              <a:extLst>
                <a:ext uri="{63B3BB69-23CF-44E3-9099-C40C66FF867C}">
                  <a14:compatExt spid="_x0000_s26769"/>
                </a:ext>
                <a:ext uri="{FF2B5EF4-FFF2-40B4-BE49-F238E27FC236}">
                  <a16:creationId xmlns:a16="http://schemas.microsoft.com/office/drawing/2014/main" id="{00000000-0008-0000-0200-00009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40</xdr:row>
          <xdr:rowOff>28575</xdr:rowOff>
        </xdr:from>
        <xdr:to>
          <xdr:col>12</xdr:col>
          <xdr:colOff>657225</xdr:colOff>
          <xdr:row>40</xdr:row>
          <xdr:rowOff>276225</xdr:rowOff>
        </xdr:to>
        <xdr:sp macro="" textlink="">
          <xdr:nvSpPr>
            <xdr:cNvPr id="26770" name="Check Box 146" hidden="1">
              <a:extLst>
                <a:ext uri="{63B3BB69-23CF-44E3-9099-C40C66FF867C}">
                  <a14:compatExt spid="_x0000_s26770"/>
                </a:ext>
                <a:ext uri="{FF2B5EF4-FFF2-40B4-BE49-F238E27FC236}">
                  <a16:creationId xmlns:a16="http://schemas.microsoft.com/office/drawing/2014/main" id="{00000000-0008-0000-0200-00009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64</xdr:row>
          <xdr:rowOff>28575</xdr:rowOff>
        </xdr:from>
        <xdr:to>
          <xdr:col>13</xdr:col>
          <xdr:colOff>581025</xdr:colOff>
          <xdr:row>64</xdr:row>
          <xdr:rowOff>276225</xdr:rowOff>
        </xdr:to>
        <xdr:sp macro="" textlink="">
          <xdr:nvSpPr>
            <xdr:cNvPr id="26771" name="Check Box 147" hidden="1">
              <a:extLst>
                <a:ext uri="{63B3BB69-23CF-44E3-9099-C40C66FF867C}">
                  <a14:compatExt spid="_x0000_s26771"/>
                </a:ext>
                <a:ext uri="{FF2B5EF4-FFF2-40B4-BE49-F238E27FC236}">
                  <a16:creationId xmlns:a16="http://schemas.microsoft.com/office/drawing/2014/main" id="{00000000-0008-0000-0200-00009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71</xdr:row>
          <xdr:rowOff>28575</xdr:rowOff>
        </xdr:from>
        <xdr:to>
          <xdr:col>14</xdr:col>
          <xdr:colOff>581025</xdr:colOff>
          <xdr:row>71</xdr:row>
          <xdr:rowOff>266700</xdr:rowOff>
        </xdr:to>
        <xdr:sp macro="" textlink="">
          <xdr:nvSpPr>
            <xdr:cNvPr id="26772" name="Check Box 33" hidden="1">
              <a:extLst>
                <a:ext uri="{63B3BB69-23CF-44E3-9099-C40C66FF867C}">
                  <a14:compatExt spid="_x0000_s26772"/>
                </a:ext>
                <a:ext uri="{FF2B5EF4-FFF2-40B4-BE49-F238E27FC236}">
                  <a16:creationId xmlns:a16="http://schemas.microsoft.com/office/drawing/2014/main" id="{00000000-0008-0000-0200-00009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66</xdr:row>
          <xdr:rowOff>28575</xdr:rowOff>
        </xdr:from>
        <xdr:to>
          <xdr:col>13</xdr:col>
          <xdr:colOff>581025</xdr:colOff>
          <xdr:row>66</xdr:row>
          <xdr:rowOff>276225</xdr:rowOff>
        </xdr:to>
        <xdr:sp macro="" textlink="">
          <xdr:nvSpPr>
            <xdr:cNvPr id="26773" name="Check Box 149" hidden="1">
              <a:extLst>
                <a:ext uri="{63B3BB69-23CF-44E3-9099-C40C66FF867C}">
                  <a14:compatExt spid="_x0000_s26773"/>
                </a:ext>
                <a:ext uri="{FF2B5EF4-FFF2-40B4-BE49-F238E27FC236}">
                  <a16:creationId xmlns:a16="http://schemas.microsoft.com/office/drawing/2014/main" id="{00000000-0008-0000-0200-00009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60</xdr:row>
          <xdr:rowOff>28575</xdr:rowOff>
        </xdr:from>
        <xdr:to>
          <xdr:col>14</xdr:col>
          <xdr:colOff>581025</xdr:colOff>
          <xdr:row>60</xdr:row>
          <xdr:rowOff>276225</xdr:rowOff>
        </xdr:to>
        <xdr:sp macro="" textlink="">
          <xdr:nvSpPr>
            <xdr:cNvPr id="26774" name="Check Box 34" hidden="1">
              <a:extLst>
                <a:ext uri="{63B3BB69-23CF-44E3-9099-C40C66FF867C}">
                  <a14:compatExt spid="_x0000_s26774"/>
                </a:ext>
                <a:ext uri="{FF2B5EF4-FFF2-40B4-BE49-F238E27FC236}">
                  <a16:creationId xmlns:a16="http://schemas.microsoft.com/office/drawing/2014/main" id="{00000000-0008-0000-0200-00009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68</xdr:row>
          <xdr:rowOff>28575</xdr:rowOff>
        </xdr:from>
        <xdr:to>
          <xdr:col>13</xdr:col>
          <xdr:colOff>581025</xdr:colOff>
          <xdr:row>68</xdr:row>
          <xdr:rowOff>276225</xdr:rowOff>
        </xdr:to>
        <xdr:sp macro="" textlink="">
          <xdr:nvSpPr>
            <xdr:cNvPr id="26775" name="Check Box 151" hidden="1">
              <a:extLst>
                <a:ext uri="{63B3BB69-23CF-44E3-9099-C40C66FF867C}">
                  <a14:compatExt spid="_x0000_s26775"/>
                </a:ext>
                <a:ext uri="{FF2B5EF4-FFF2-40B4-BE49-F238E27FC236}">
                  <a16:creationId xmlns:a16="http://schemas.microsoft.com/office/drawing/2014/main" id="{00000000-0008-0000-0200-00009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26776" name="Check Box 35" hidden="1">
              <a:extLst>
                <a:ext uri="{63B3BB69-23CF-44E3-9099-C40C66FF867C}">
                  <a14:compatExt spid="_x0000_s26776"/>
                </a:ext>
                <a:ext uri="{FF2B5EF4-FFF2-40B4-BE49-F238E27FC236}">
                  <a16:creationId xmlns:a16="http://schemas.microsoft.com/office/drawing/2014/main" id="{00000000-0008-0000-0200-00009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70</xdr:row>
          <xdr:rowOff>28575</xdr:rowOff>
        </xdr:from>
        <xdr:to>
          <xdr:col>13</xdr:col>
          <xdr:colOff>581025</xdr:colOff>
          <xdr:row>70</xdr:row>
          <xdr:rowOff>266700</xdr:rowOff>
        </xdr:to>
        <xdr:sp macro="" textlink="">
          <xdr:nvSpPr>
            <xdr:cNvPr id="26777" name="Check Box 153" hidden="1">
              <a:extLst>
                <a:ext uri="{63B3BB69-23CF-44E3-9099-C40C66FF867C}">
                  <a14:compatExt spid="_x0000_s26777"/>
                </a:ext>
                <a:ext uri="{FF2B5EF4-FFF2-40B4-BE49-F238E27FC236}">
                  <a16:creationId xmlns:a16="http://schemas.microsoft.com/office/drawing/2014/main" id="{00000000-0008-0000-0200-00009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6778" name="Check Box 154" hidden="1">
              <a:extLst>
                <a:ext uri="{63B3BB69-23CF-44E3-9099-C40C66FF867C}">
                  <a14:compatExt spid="_x0000_s26778"/>
                </a:ext>
                <a:ext uri="{FF2B5EF4-FFF2-40B4-BE49-F238E27FC236}">
                  <a16:creationId xmlns:a16="http://schemas.microsoft.com/office/drawing/2014/main" id="{00000000-0008-0000-0200-00009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72</xdr:row>
          <xdr:rowOff>28575</xdr:rowOff>
        </xdr:from>
        <xdr:to>
          <xdr:col>13</xdr:col>
          <xdr:colOff>581025</xdr:colOff>
          <xdr:row>72</xdr:row>
          <xdr:rowOff>276225</xdr:rowOff>
        </xdr:to>
        <xdr:sp macro="" textlink="">
          <xdr:nvSpPr>
            <xdr:cNvPr id="26779" name="Check Box 155" hidden="1">
              <a:extLst>
                <a:ext uri="{63B3BB69-23CF-44E3-9099-C40C66FF867C}">
                  <a14:compatExt spid="_x0000_s26779"/>
                </a:ext>
                <a:ext uri="{FF2B5EF4-FFF2-40B4-BE49-F238E27FC236}">
                  <a16:creationId xmlns:a16="http://schemas.microsoft.com/office/drawing/2014/main" id="{00000000-0008-0000-0200-00009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45</xdr:row>
          <xdr:rowOff>28575</xdr:rowOff>
        </xdr:from>
        <xdr:to>
          <xdr:col>12</xdr:col>
          <xdr:colOff>657225</xdr:colOff>
          <xdr:row>45</xdr:row>
          <xdr:rowOff>276225</xdr:rowOff>
        </xdr:to>
        <xdr:sp macro="" textlink="">
          <xdr:nvSpPr>
            <xdr:cNvPr id="26780" name="Check Box 156" hidden="1">
              <a:extLst>
                <a:ext uri="{63B3BB69-23CF-44E3-9099-C40C66FF867C}">
                  <a14:compatExt spid="_x0000_s26780"/>
                </a:ext>
                <a:ext uri="{FF2B5EF4-FFF2-40B4-BE49-F238E27FC236}">
                  <a16:creationId xmlns:a16="http://schemas.microsoft.com/office/drawing/2014/main" id="{00000000-0008-0000-0200-00009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60</xdr:row>
          <xdr:rowOff>28575</xdr:rowOff>
        </xdr:from>
        <xdr:to>
          <xdr:col>13</xdr:col>
          <xdr:colOff>581025</xdr:colOff>
          <xdr:row>60</xdr:row>
          <xdr:rowOff>276225</xdr:rowOff>
        </xdr:to>
        <xdr:sp macro="" textlink="">
          <xdr:nvSpPr>
            <xdr:cNvPr id="26781" name="Check Box 157" hidden="1">
              <a:extLst>
                <a:ext uri="{63B3BB69-23CF-44E3-9099-C40C66FF867C}">
                  <a14:compatExt spid="_x0000_s26781"/>
                </a:ext>
                <a:ext uri="{FF2B5EF4-FFF2-40B4-BE49-F238E27FC236}">
                  <a16:creationId xmlns:a16="http://schemas.microsoft.com/office/drawing/2014/main" id="{00000000-0008-0000-0200-00009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41</xdr:row>
          <xdr:rowOff>28575</xdr:rowOff>
        </xdr:from>
        <xdr:to>
          <xdr:col>12</xdr:col>
          <xdr:colOff>657225</xdr:colOff>
          <xdr:row>41</xdr:row>
          <xdr:rowOff>276225</xdr:rowOff>
        </xdr:to>
        <xdr:sp macro="" textlink="">
          <xdr:nvSpPr>
            <xdr:cNvPr id="26782" name="Check Box 158" hidden="1">
              <a:extLst>
                <a:ext uri="{63B3BB69-23CF-44E3-9099-C40C66FF867C}">
                  <a14:compatExt spid="_x0000_s26782"/>
                </a:ext>
                <a:ext uri="{FF2B5EF4-FFF2-40B4-BE49-F238E27FC236}">
                  <a16:creationId xmlns:a16="http://schemas.microsoft.com/office/drawing/2014/main" id="{00000000-0008-0000-0200-00009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26783" name="Check Box 159" hidden="1">
              <a:extLst>
                <a:ext uri="{63B3BB69-23CF-44E3-9099-C40C66FF867C}">
                  <a14:compatExt spid="_x0000_s26783"/>
                </a:ext>
                <a:ext uri="{FF2B5EF4-FFF2-40B4-BE49-F238E27FC236}">
                  <a16:creationId xmlns:a16="http://schemas.microsoft.com/office/drawing/2014/main" id="{00000000-0008-0000-0200-00009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45</xdr:row>
          <xdr:rowOff>28575</xdr:rowOff>
        </xdr:from>
        <xdr:to>
          <xdr:col>13</xdr:col>
          <xdr:colOff>657225</xdr:colOff>
          <xdr:row>45</xdr:row>
          <xdr:rowOff>276225</xdr:rowOff>
        </xdr:to>
        <xdr:sp macro="" textlink="">
          <xdr:nvSpPr>
            <xdr:cNvPr id="26784" name="Check Box 160" hidden="1">
              <a:extLst>
                <a:ext uri="{63B3BB69-23CF-44E3-9099-C40C66FF867C}">
                  <a14:compatExt spid="_x0000_s26784"/>
                </a:ext>
                <a:ext uri="{FF2B5EF4-FFF2-40B4-BE49-F238E27FC236}">
                  <a16:creationId xmlns:a16="http://schemas.microsoft.com/office/drawing/2014/main" id="{00000000-0008-0000-0200-0000A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6785" name="Check Box 161" hidden="1">
              <a:extLst>
                <a:ext uri="{63B3BB69-23CF-44E3-9099-C40C66FF867C}">
                  <a14:compatExt spid="_x0000_s26785"/>
                </a:ext>
                <a:ext uri="{FF2B5EF4-FFF2-40B4-BE49-F238E27FC236}">
                  <a16:creationId xmlns:a16="http://schemas.microsoft.com/office/drawing/2014/main" id="{00000000-0008-0000-0200-0000A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63</xdr:row>
          <xdr:rowOff>28575</xdr:rowOff>
        </xdr:from>
        <xdr:to>
          <xdr:col>12</xdr:col>
          <xdr:colOff>581025</xdr:colOff>
          <xdr:row>63</xdr:row>
          <xdr:rowOff>276225</xdr:rowOff>
        </xdr:to>
        <xdr:sp macro="" textlink="">
          <xdr:nvSpPr>
            <xdr:cNvPr id="26786" name="Check Box 162" hidden="1">
              <a:extLst>
                <a:ext uri="{63B3BB69-23CF-44E3-9099-C40C66FF867C}">
                  <a14:compatExt spid="_x0000_s26786"/>
                </a:ext>
                <a:ext uri="{FF2B5EF4-FFF2-40B4-BE49-F238E27FC236}">
                  <a16:creationId xmlns:a16="http://schemas.microsoft.com/office/drawing/2014/main" id="{00000000-0008-0000-0200-0000A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6787" name="Check Box 163" hidden="1">
              <a:extLst>
                <a:ext uri="{63B3BB69-23CF-44E3-9099-C40C66FF867C}">
                  <a14:compatExt spid="_x0000_s26787"/>
                </a:ext>
                <a:ext uri="{FF2B5EF4-FFF2-40B4-BE49-F238E27FC236}">
                  <a16:creationId xmlns:a16="http://schemas.microsoft.com/office/drawing/2014/main" id="{00000000-0008-0000-0200-0000A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26788" name="Check Box 164" hidden="1">
              <a:extLst>
                <a:ext uri="{63B3BB69-23CF-44E3-9099-C40C66FF867C}">
                  <a14:compatExt spid="_x0000_s26788"/>
                </a:ext>
                <a:ext uri="{FF2B5EF4-FFF2-40B4-BE49-F238E27FC236}">
                  <a16:creationId xmlns:a16="http://schemas.microsoft.com/office/drawing/2014/main" id="{00000000-0008-0000-0200-0000A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6789" name="Check Box 165" hidden="1">
              <a:extLst>
                <a:ext uri="{63B3BB69-23CF-44E3-9099-C40C66FF867C}">
                  <a14:compatExt spid="_x0000_s26789"/>
                </a:ext>
                <a:ext uri="{FF2B5EF4-FFF2-40B4-BE49-F238E27FC236}">
                  <a16:creationId xmlns:a16="http://schemas.microsoft.com/office/drawing/2014/main" id="{00000000-0008-0000-0200-0000A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50</xdr:row>
          <xdr:rowOff>28575</xdr:rowOff>
        </xdr:from>
        <xdr:to>
          <xdr:col>12</xdr:col>
          <xdr:colOff>657225</xdr:colOff>
          <xdr:row>50</xdr:row>
          <xdr:rowOff>276225</xdr:rowOff>
        </xdr:to>
        <xdr:sp macro="" textlink="">
          <xdr:nvSpPr>
            <xdr:cNvPr id="26790" name="Check Box 166" hidden="1">
              <a:extLst>
                <a:ext uri="{63B3BB69-23CF-44E3-9099-C40C66FF867C}">
                  <a14:compatExt spid="_x0000_s26790"/>
                </a:ext>
                <a:ext uri="{FF2B5EF4-FFF2-40B4-BE49-F238E27FC236}">
                  <a16:creationId xmlns:a16="http://schemas.microsoft.com/office/drawing/2014/main" id="{00000000-0008-0000-0200-0000A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59</xdr:row>
          <xdr:rowOff>28575</xdr:rowOff>
        </xdr:from>
        <xdr:to>
          <xdr:col>14</xdr:col>
          <xdr:colOff>581025</xdr:colOff>
          <xdr:row>59</xdr:row>
          <xdr:rowOff>276225</xdr:rowOff>
        </xdr:to>
        <xdr:sp macro="" textlink="">
          <xdr:nvSpPr>
            <xdr:cNvPr id="26791" name="Check Box 167" hidden="1">
              <a:extLst>
                <a:ext uri="{63B3BB69-23CF-44E3-9099-C40C66FF867C}">
                  <a14:compatExt spid="_x0000_s26791"/>
                </a:ext>
                <a:ext uri="{FF2B5EF4-FFF2-40B4-BE49-F238E27FC236}">
                  <a16:creationId xmlns:a16="http://schemas.microsoft.com/office/drawing/2014/main" id="{00000000-0008-0000-0200-0000A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69</xdr:row>
          <xdr:rowOff>28575</xdr:rowOff>
        </xdr:from>
        <xdr:to>
          <xdr:col>13</xdr:col>
          <xdr:colOff>581025</xdr:colOff>
          <xdr:row>69</xdr:row>
          <xdr:rowOff>276225</xdr:rowOff>
        </xdr:to>
        <xdr:sp macro="" textlink="">
          <xdr:nvSpPr>
            <xdr:cNvPr id="26792" name="Check Box 168" hidden="1">
              <a:extLst>
                <a:ext uri="{63B3BB69-23CF-44E3-9099-C40C66FF867C}">
                  <a14:compatExt spid="_x0000_s26792"/>
                </a:ext>
                <a:ext uri="{FF2B5EF4-FFF2-40B4-BE49-F238E27FC236}">
                  <a16:creationId xmlns:a16="http://schemas.microsoft.com/office/drawing/2014/main" id="{00000000-0008-0000-0200-0000A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6811" name="Check Box 158" hidden="1">
              <a:extLst>
                <a:ext uri="{63B3BB69-23CF-44E3-9099-C40C66FF867C}">
                  <a14:compatExt spid="_x0000_s26811"/>
                </a:ext>
                <a:ext uri="{FF2B5EF4-FFF2-40B4-BE49-F238E27FC236}">
                  <a16:creationId xmlns:a16="http://schemas.microsoft.com/office/drawing/2014/main" id="{00000000-0008-0000-0200-0000B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38</xdr:row>
          <xdr:rowOff>28575</xdr:rowOff>
        </xdr:from>
        <xdr:to>
          <xdr:col>12</xdr:col>
          <xdr:colOff>657225</xdr:colOff>
          <xdr:row>38</xdr:row>
          <xdr:rowOff>276225</xdr:rowOff>
        </xdr:to>
        <xdr:sp macro="" textlink="">
          <xdr:nvSpPr>
            <xdr:cNvPr id="26793" name="Check Box 169" hidden="1">
              <a:extLst>
                <a:ext uri="{63B3BB69-23CF-44E3-9099-C40C66FF867C}">
                  <a14:compatExt spid="_x0000_s26793"/>
                </a:ext>
                <a:ext uri="{FF2B5EF4-FFF2-40B4-BE49-F238E27FC236}">
                  <a16:creationId xmlns:a16="http://schemas.microsoft.com/office/drawing/2014/main" id="{00000000-0008-0000-0200-0000A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6794" name="Check Box 170" hidden="1">
              <a:extLst>
                <a:ext uri="{63B3BB69-23CF-44E3-9099-C40C66FF867C}">
                  <a14:compatExt spid="_x0000_s26794"/>
                </a:ext>
                <a:ext uri="{FF2B5EF4-FFF2-40B4-BE49-F238E27FC236}">
                  <a16:creationId xmlns:a16="http://schemas.microsoft.com/office/drawing/2014/main" id="{00000000-0008-0000-0200-0000A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64</xdr:row>
          <xdr:rowOff>28575</xdr:rowOff>
        </xdr:from>
        <xdr:to>
          <xdr:col>14</xdr:col>
          <xdr:colOff>581025</xdr:colOff>
          <xdr:row>64</xdr:row>
          <xdr:rowOff>276225</xdr:rowOff>
        </xdr:to>
        <xdr:sp macro="" textlink="">
          <xdr:nvSpPr>
            <xdr:cNvPr id="26795" name="Check Box 171" hidden="1">
              <a:extLst>
                <a:ext uri="{63B3BB69-23CF-44E3-9099-C40C66FF867C}">
                  <a14:compatExt spid="_x0000_s26795"/>
                </a:ext>
                <a:ext uri="{FF2B5EF4-FFF2-40B4-BE49-F238E27FC236}">
                  <a16:creationId xmlns:a16="http://schemas.microsoft.com/office/drawing/2014/main" id="{00000000-0008-0000-0200-0000A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73</xdr:row>
          <xdr:rowOff>28575</xdr:rowOff>
        </xdr:from>
        <xdr:to>
          <xdr:col>13</xdr:col>
          <xdr:colOff>581025</xdr:colOff>
          <xdr:row>73</xdr:row>
          <xdr:rowOff>295275</xdr:rowOff>
        </xdr:to>
        <xdr:sp macro="" textlink="">
          <xdr:nvSpPr>
            <xdr:cNvPr id="26815" name="Check Box 162" hidden="1">
              <a:extLst>
                <a:ext uri="{63B3BB69-23CF-44E3-9099-C40C66FF867C}">
                  <a14:compatExt spid="_x0000_s26815"/>
                </a:ext>
                <a:ext uri="{FF2B5EF4-FFF2-40B4-BE49-F238E27FC236}">
                  <a16:creationId xmlns:a16="http://schemas.microsoft.com/office/drawing/2014/main" id="{00000000-0008-0000-0200-0000B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6796" name="Check Box 172" hidden="1">
              <a:extLst>
                <a:ext uri="{63B3BB69-23CF-44E3-9099-C40C66FF867C}">
                  <a14:compatExt spid="_x0000_s26796"/>
                </a:ext>
                <a:ext uri="{FF2B5EF4-FFF2-40B4-BE49-F238E27FC236}">
                  <a16:creationId xmlns:a16="http://schemas.microsoft.com/office/drawing/2014/main" id="{00000000-0008-0000-0200-0000A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67</xdr:row>
          <xdr:rowOff>28575</xdr:rowOff>
        </xdr:from>
        <xdr:to>
          <xdr:col>14</xdr:col>
          <xdr:colOff>581025</xdr:colOff>
          <xdr:row>67</xdr:row>
          <xdr:rowOff>276225</xdr:rowOff>
        </xdr:to>
        <xdr:sp macro="" textlink="">
          <xdr:nvSpPr>
            <xdr:cNvPr id="26797" name="Check Box 173" hidden="1">
              <a:extLst>
                <a:ext uri="{63B3BB69-23CF-44E3-9099-C40C66FF867C}">
                  <a14:compatExt spid="_x0000_s26797"/>
                </a:ext>
                <a:ext uri="{FF2B5EF4-FFF2-40B4-BE49-F238E27FC236}">
                  <a16:creationId xmlns:a16="http://schemas.microsoft.com/office/drawing/2014/main" id="{00000000-0008-0000-0200-0000A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60</xdr:row>
          <xdr:rowOff>28575</xdr:rowOff>
        </xdr:from>
        <xdr:to>
          <xdr:col>14</xdr:col>
          <xdr:colOff>581025</xdr:colOff>
          <xdr:row>60</xdr:row>
          <xdr:rowOff>276225</xdr:rowOff>
        </xdr:to>
        <xdr:sp macro="" textlink="">
          <xdr:nvSpPr>
            <xdr:cNvPr id="26798" name="Check Box 174" hidden="1">
              <a:extLst>
                <a:ext uri="{63B3BB69-23CF-44E3-9099-C40C66FF867C}">
                  <a14:compatExt spid="_x0000_s26798"/>
                </a:ext>
                <a:ext uri="{FF2B5EF4-FFF2-40B4-BE49-F238E27FC236}">
                  <a16:creationId xmlns:a16="http://schemas.microsoft.com/office/drawing/2014/main" id="{00000000-0008-0000-0200-0000A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69</xdr:row>
          <xdr:rowOff>28575</xdr:rowOff>
        </xdr:from>
        <xdr:to>
          <xdr:col>14</xdr:col>
          <xdr:colOff>581025</xdr:colOff>
          <xdr:row>69</xdr:row>
          <xdr:rowOff>276225</xdr:rowOff>
        </xdr:to>
        <xdr:sp macro="" textlink="">
          <xdr:nvSpPr>
            <xdr:cNvPr id="26799" name="Check Box 175" hidden="1">
              <a:extLst>
                <a:ext uri="{63B3BB69-23CF-44E3-9099-C40C66FF867C}">
                  <a14:compatExt spid="_x0000_s26799"/>
                </a:ext>
                <a:ext uri="{FF2B5EF4-FFF2-40B4-BE49-F238E27FC236}">
                  <a16:creationId xmlns:a16="http://schemas.microsoft.com/office/drawing/2014/main" id="{00000000-0008-0000-0200-0000A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70</xdr:row>
          <xdr:rowOff>28575</xdr:rowOff>
        </xdr:from>
        <xdr:to>
          <xdr:col>14</xdr:col>
          <xdr:colOff>581025</xdr:colOff>
          <xdr:row>70</xdr:row>
          <xdr:rowOff>266700</xdr:rowOff>
        </xdr:to>
        <xdr:sp macro="" textlink="">
          <xdr:nvSpPr>
            <xdr:cNvPr id="26800" name="Check Box 176" hidden="1">
              <a:extLst>
                <a:ext uri="{63B3BB69-23CF-44E3-9099-C40C66FF867C}">
                  <a14:compatExt spid="_x0000_s26800"/>
                </a:ext>
                <a:ext uri="{FF2B5EF4-FFF2-40B4-BE49-F238E27FC236}">
                  <a16:creationId xmlns:a16="http://schemas.microsoft.com/office/drawing/2014/main" id="{00000000-0008-0000-0200-0000B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66</xdr:row>
          <xdr:rowOff>28575</xdr:rowOff>
        </xdr:from>
        <xdr:to>
          <xdr:col>14</xdr:col>
          <xdr:colOff>581025</xdr:colOff>
          <xdr:row>66</xdr:row>
          <xdr:rowOff>276225</xdr:rowOff>
        </xdr:to>
        <xdr:sp macro="" textlink="">
          <xdr:nvSpPr>
            <xdr:cNvPr id="26821" name="Check Box 166" hidden="1">
              <a:extLst>
                <a:ext uri="{63B3BB69-23CF-44E3-9099-C40C66FF867C}">
                  <a14:compatExt spid="_x0000_s26821"/>
                </a:ext>
                <a:ext uri="{FF2B5EF4-FFF2-40B4-BE49-F238E27FC236}">
                  <a16:creationId xmlns:a16="http://schemas.microsoft.com/office/drawing/2014/main" id="{00000000-0008-0000-0200-0000C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72</xdr:row>
          <xdr:rowOff>28575</xdr:rowOff>
        </xdr:from>
        <xdr:to>
          <xdr:col>14</xdr:col>
          <xdr:colOff>581025</xdr:colOff>
          <xdr:row>72</xdr:row>
          <xdr:rowOff>276225</xdr:rowOff>
        </xdr:to>
        <xdr:sp macro="" textlink="">
          <xdr:nvSpPr>
            <xdr:cNvPr id="26801" name="Check Box 177" hidden="1">
              <a:extLst>
                <a:ext uri="{63B3BB69-23CF-44E3-9099-C40C66FF867C}">
                  <a14:compatExt spid="_x0000_s26801"/>
                </a:ext>
                <a:ext uri="{FF2B5EF4-FFF2-40B4-BE49-F238E27FC236}">
                  <a16:creationId xmlns:a16="http://schemas.microsoft.com/office/drawing/2014/main" id="{00000000-0008-0000-0200-0000B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6802" name="Check Box 178" hidden="1">
              <a:extLst>
                <a:ext uri="{63B3BB69-23CF-44E3-9099-C40C66FF867C}">
                  <a14:compatExt spid="_x0000_s26802"/>
                </a:ext>
                <a:ext uri="{FF2B5EF4-FFF2-40B4-BE49-F238E27FC236}">
                  <a16:creationId xmlns:a16="http://schemas.microsoft.com/office/drawing/2014/main" id="{00000000-0008-0000-0200-0000B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6824" name="Check Box 168" hidden="1">
              <a:extLst>
                <a:ext uri="{63B3BB69-23CF-44E3-9099-C40C66FF867C}">
                  <a14:compatExt spid="_x0000_s26824"/>
                </a:ext>
                <a:ext uri="{FF2B5EF4-FFF2-40B4-BE49-F238E27FC236}">
                  <a16:creationId xmlns:a16="http://schemas.microsoft.com/office/drawing/2014/main" id="{00000000-0008-0000-0200-0000C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61</xdr:row>
          <xdr:rowOff>28575</xdr:rowOff>
        </xdr:from>
        <xdr:to>
          <xdr:col>14</xdr:col>
          <xdr:colOff>581025</xdr:colOff>
          <xdr:row>61</xdr:row>
          <xdr:rowOff>276225</xdr:rowOff>
        </xdr:to>
        <xdr:sp macro="" textlink="">
          <xdr:nvSpPr>
            <xdr:cNvPr id="26803" name="Check Box 179" hidden="1">
              <a:extLst>
                <a:ext uri="{63B3BB69-23CF-44E3-9099-C40C66FF867C}">
                  <a14:compatExt spid="_x0000_s26803"/>
                </a:ext>
                <a:ext uri="{FF2B5EF4-FFF2-40B4-BE49-F238E27FC236}">
                  <a16:creationId xmlns:a16="http://schemas.microsoft.com/office/drawing/2014/main" id="{00000000-0008-0000-0200-0000B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14</xdr:col>
      <xdr:colOff>328613</xdr:colOff>
      <xdr:row>61</xdr:row>
      <xdr:rowOff>23813</xdr:rowOff>
    </xdr:from>
    <xdr:to>
      <xdr:col>14</xdr:col>
      <xdr:colOff>588068</xdr:colOff>
      <xdr:row>61</xdr:row>
      <xdr:rowOff>283268</xdr:rowOff>
    </xdr:to>
    <xdr:sp macro="" textlink="">
      <xdr:nvSpPr>
        <xdr:cNvPr id="26826" name="Check Box 170" hidden="1">
          <a:extLst>
            <a:ext uri="{FF2B5EF4-FFF2-40B4-BE49-F238E27FC236}">
              <a16:creationId xmlns:a16="http://schemas.microsoft.com/office/drawing/2014/main" id="{CE913F84-6248-4581-BEC3-A7E3B902238A}"/>
            </a:ext>
          </a:extLst>
        </xdr:cNvPr>
        <xdr:cNvSpPr>
          <a:spLocks noRot="1"/>
        </xdr:cNvSpPr>
      </xdr:nvSpPr>
      <xdr:spPr>
        <a:xfrm>
          <a:off x="21812250" y="26812875"/>
          <a:ext cx="257175" cy="257175"/>
        </a:xfrm>
        <a:prstGeom prst="rect">
          <a:avLst/>
        </a:prstGeom>
        <a:noFill/>
        <a:ln>
          <a:noFill/>
        </a:ln>
      </xdr:spPr>
      <xdr:txBody>
        <a:bodyPr vertOverflow="clip" lIns="18288" tIns="0" rIns="0" bIns="0" anchor="ctr" anchorCtr="0" upright="1"/>
        <a:lstStyle/>
        <a:p>
          <a:endParaRPr/>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6804" name="Check Box 180" hidden="1">
              <a:extLst>
                <a:ext uri="{63B3BB69-23CF-44E3-9099-C40C66FF867C}">
                  <a14:compatExt spid="_x0000_s26804"/>
                </a:ext>
                <a:ext uri="{FF2B5EF4-FFF2-40B4-BE49-F238E27FC236}">
                  <a16:creationId xmlns:a16="http://schemas.microsoft.com/office/drawing/2014/main" id="{00000000-0008-0000-0200-0000B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twoCellAnchor editAs="oneCell">
    <xdr:from>
      <xdr:col>12</xdr:col>
      <xdr:colOff>323850</xdr:colOff>
      <xdr:row>40</xdr:row>
      <xdr:rowOff>19050</xdr:rowOff>
    </xdr:from>
    <xdr:to>
      <xdr:col>12</xdr:col>
      <xdr:colOff>668598</xdr:colOff>
      <xdr:row>40</xdr:row>
      <xdr:rowOff>287598</xdr:rowOff>
    </xdr:to>
    <xdr:sp macro="" textlink="" fLocksText="0">
      <xdr:nvSpPr>
        <xdr:cNvPr id="26828" name="Check Box 48" hidden="1">
          <a:extLst>
            <a:ext uri="{FF2B5EF4-FFF2-40B4-BE49-F238E27FC236}">
              <a16:creationId xmlns:a16="http://schemas.microsoft.com/office/drawing/2014/main" id="{2292C620-8D38-4E2C-867E-F137EB35D3FD}"/>
            </a:ext>
          </a:extLst>
        </xdr:cNvPr>
        <xdr:cNvSpPr>
          <a:spLocks noRot="1"/>
        </xdr:cNvSpPr>
      </xdr:nvSpPr>
      <xdr:spPr>
        <a:xfrm>
          <a:off x="1997392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14</xdr:col>
      <xdr:colOff>328613</xdr:colOff>
      <xdr:row>62</xdr:row>
      <xdr:rowOff>23813</xdr:rowOff>
    </xdr:from>
    <xdr:to>
      <xdr:col>14</xdr:col>
      <xdr:colOff>588068</xdr:colOff>
      <xdr:row>62</xdr:row>
      <xdr:rowOff>250132</xdr:rowOff>
    </xdr:to>
    <xdr:sp macro="" textlink="">
      <xdr:nvSpPr>
        <xdr:cNvPr id="26829" name="Check Box 172" hidden="1">
          <a:extLst>
            <a:ext uri="{FF2B5EF4-FFF2-40B4-BE49-F238E27FC236}">
              <a16:creationId xmlns:a16="http://schemas.microsoft.com/office/drawing/2014/main" id="{533B6A55-B1C8-4BD3-804F-30E5CABDAAD0}"/>
            </a:ext>
          </a:extLst>
        </xdr:cNvPr>
        <xdr:cNvSpPr>
          <a:spLocks noRot="1"/>
        </xdr:cNvSpPr>
      </xdr:nvSpPr>
      <xdr:spPr>
        <a:xfrm>
          <a:off x="21812250" y="27498675"/>
          <a:ext cx="257175" cy="228600"/>
        </a:xfrm>
        <a:prstGeom prst="rect">
          <a:avLst/>
        </a:prstGeom>
        <a:noFill/>
        <a:ln>
          <a:noFill/>
        </a:ln>
      </xdr:spPr>
      <xdr:txBody>
        <a:bodyPr vertOverflow="clip" lIns="18288" tIns="0" rIns="0" bIns="0" anchor="ctr" anchorCtr="0" upright="1"/>
        <a:lstStyle/>
        <a:p>
          <a:endParaRPr/>
        </a:p>
      </xdr:txBody>
    </xdr:sp>
    <xdr:clientData/>
  </xdr:twoCellAnchor>
  <xdr:twoCellAnchor editAs="oneCell">
    <xdr:from>
      <xdr:col>12</xdr:col>
      <xdr:colOff>323850</xdr:colOff>
      <xdr:row>40</xdr:row>
      <xdr:rowOff>19050</xdr:rowOff>
    </xdr:from>
    <xdr:to>
      <xdr:col>12</xdr:col>
      <xdr:colOff>668598</xdr:colOff>
      <xdr:row>40</xdr:row>
      <xdr:rowOff>287598</xdr:rowOff>
    </xdr:to>
    <xdr:sp macro="" textlink="" fLocksText="0">
      <xdr:nvSpPr>
        <xdr:cNvPr id="26830" name="Check Box 49" hidden="1">
          <a:extLst>
            <a:ext uri="{FF2B5EF4-FFF2-40B4-BE49-F238E27FC236}">
              <a16:creationId xmlns:a16="http://schemas.microsoft.com/office/drawing/2014/main" id="{F24E8156-602E-47E4-B3D8-7B72C0FA6EAD}"/>
            </a:ext>
          </a:extLst>
        </xdr:cNvPr>
        <xdr:cNvSpPr>
          <a:spLocks noRot="1"/>
        </xdr:cNvSpPr>
      </xdr:nvSpPr>
      <xdr:spPr>
        <a:xfrm>
          <a:off x="1997392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6805" name="Check Box 181" hidden="1">
              <a:extLst>
                <a:ext uri="{63B3BB69-23CF-44E3-9099-C40C66FF867C}">
                  <a14:compatExt spid="_x0000_s26805"/>
                </a:ext>
                <a:ext uri="{FF2B5EF4-FFF2-40B4-BE49-F238E27FC236}">
                  <a16:creationId xmlns:a16="http://schemas.microsoft.com/office/drawing/2014/main" id="{00000000-0008-0000-0200-0000B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6806" name="Check Box 182" hidden="1">
              <a:extLst>
                <a:ext uri="{63B3BB69-23CF-44E3-9099-C40C66FF867C}">
                  <a14:compatExt spid="_x0000_s26806"/>
                </a:ext>
                <a:ext uri="{FF2B5EF4-FFF2-40B4-BE49-F238E27FC236}">
                  <a16:creationId xmlns:a16="http://schemas.microsoft.com/office/drawing/2014/main" id="{00000000-0008-0000-0200-0000B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63</xdr:row>
          <xdr:rowOff>28575</xdr:rowOff>
        </xdr:from>
        <xdr:to>
          <xdr:col>14</xdr:col>
          <xdr:colOff>581025</xdr:colOff>
          <xdr:row>63</xdr:row>
          <xdr:rowOff>276225</xdr:rowOff>
        </xdr:to>
        <xdr:sp macro="" textlink="">
          <xdr:nvSpPr>
            <xdr:cNvPr id="26807" name="Check Box 183" hidden="1">
              <a:extLst>
                <a:ext uri="{63B3BB69-23CF-44E3-9099-C40C66FF867C}">
                  <a14:compatExt spid="_x0000_s26807"/>
                </a:ext>
                <a:ext uri="{FF2B5EF4-FFF2-40B4-BE49-F238E27FC236}">
                  <a16:creationId xmlns:a16="http://schemas.microsoft.com/office/drawing/2014/main" id="{00000000-0008-0000-0200-0000B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12</xdr:col>
      <xdr:colOff>352425</xdr:colOff>
      <xdr:row>39</xdr:row>
      <xdr:rowOff>1371600</xdr:rowOff>
    </xdr:from>
    <xdr:ext cx="381000" cy="381000"/>
    <xdr:sp macro="" textlink="">
      <xdr:nvSpPr>
        <xdr:cNvPr id="26834" name="Check Box 28" hidden="1">
          <a:extLst>
            <a:ext uri="{FF2B5EF4-FFF2-40B4-BE49-F238E27FC236}">
              <a16:creationId xmlns:a16="http://schemas.microsoft.com/office/drawing/2014/main" id="{9D547570-7B4B-4027-852A-F496F732A116}"/>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26835" name="Check Box 28" hidden="1">
          <a:extLst>
            <a:ext uri="{FF2B5EF4-FFF2-40B4-BE49-F238E27FC236}">
              <a16:creationId xmlns:a16="http://schemas.microsoft.com/office/drawing/2014/main" id="{14DA92EB-E1DA-433A-AD3E-E1F39DF908DF}"/>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328613</xdr:colOff>
      <xdr:row>41</xdr:row>
      <xdr:rowOff>23813</xdr:rowOff>
    </xdr:from>
    <xdr:to>
      <xdr:col>12</xdr:col>
      <xdr:colOff>664268</xdr:colOff>
      <xdr:row>41</xdr:row>
      <xdr:rowOff>283268</xdr:rowOff>
    </xdr:to>
    <xdr:sp macro="" textlink="">
      <xdr:nvSpPr>
        <xdr:cNvPr id="26836" name="Check Box 176" hidden="1">
          <a:extLst>
            <a:ext uri="{FF2B5EF4-FFF2-40B4-BE49-F238E27FC236}">
              <a16:creationId xmlns:a16="http://schemas.microsoft.com/office/drawing/2014/main" id="{5A7FA800-1043-433B-8AE5-A8BB153AF8FE}"/>
            </a:ext>
          </a:extLst>
        </xdr:cNvPr>
        <xdr:cNvSpPr>
          <a:spLocks noRot="1"/>
        </xdr:cNvSpPr>
      </xdr:nvSpPr>
      <xdr:spPr>
        <a:xfrm>
          <a:off x="19983450" y="157734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39</xdr:row>
      <xdr:rowOff>1371600</xdr:rowOff>
    </xdr:from>
    <xdr:ext cx="381000" cy="381000"/>
    <xdr:sp macro="" textlink="">
      <xdr:nvSpPr>
        <xdr:cNvPr id="26837" name="Check Box 28" hidden="1">
          <a:extLst>
            <a:ext uri="{FF2B5EF4-FFF2-40B4-BE49-F238E27FC236}">
              <a16:creationId xmlns:a16="http://schemas.microsoft.com/office/drawing/2014/main" id="{2EFC0B0D-FF3B-4D72-92EA-B58197D75F2F}"/>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26838" name="Check Box 28" hidden="1">
          <a:extLst>
            <a:ext uri="{FF2B5EF4-FFF2-40B4-BE49-F238E27FC236}">
              <a16:creationId xmlns:a16="http://schemas.microsoft.com/office/drawing/2014/main" id="{C862B21A-FDB1-489A-A0CA-1F026587022E}"/>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26839" name="Check Box 37" hidden="1">
          <a:extLst>
            <a:ext uri="{FF2B5EF4-FFF2-40B4-BE49-F238E27FC236}">
              <a16:creationId xmlns:a16="http://schemas.microsoft.com/office/drawing/2014/main" id="{C0E93D49-D8D7-4412-8B3F-2A8242FB0A87}"/>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26840" name="Check Box 38" hidden="1">
          <a:extLst>
            <a:ext uri="{FF2B5EF4-FFF2-40B4-BE49-F238E27FC236}">
              <a16:creationId xmlns:a16="http://schemas.microsoft.com/office/drawing/2014/main" id="{587279E7-93B4-4B57-83F6-5B5A499624FC}"/>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26841" name="Check Box 28" hidden="1">
          <a:extLst>
            <a:ext uri="{FF2B5EF4-FFF2-40B4-BE49-F238E27FC236}">
              <a16:creationId xmlns:a16="http://schemas.microsoft.com/office/drawing/2014/main" id="{AA80D789-973A-455B-8234-4AD84A1B3FC6}"/>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26842" name="Check Box 28" hidden="1">
          <a:extLst>
            <a:ext uri="{FF2B5EF4-FFF2-40B4-BE49-F238E27FC236}">
              <a16:creationId xmlns:a16="http://schemas.microsoft.com/office/drawing/2014/main" id="{FCD901EC-DD83-499F-96EF-720DCC6A4AEE}"/>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668598</xdr:colOff>
      <xdr:row>41</xdr:row>
      <xdr:rowOff>287598</xdr:rowOff>
    </xdr:to>
    <xdr:sp macro="" textlink="" fLocksText="0">
      <xdr:nvSpPr>
        <xdr:cNvPr id="26843" name="Check Box 51" hidden="1">
          <a:extLst>
            <a:ext uri="{FF2B5EF4-FFF2-40B4-BE49-F238E27FC236}">
              <a16:creationId xmlns:a16="http://schemas.microsoft.com/office/drawing/2014/main" id="{3D493818-34EC-4FCE-9D96-4375CD1B2C81}"/>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39</xdr:row>
      <xdr:rowOff>1371600</xdr:rowOff>
    </xdr:from>
    <xdr:ext cx="381000" cy="381000"/>
    <xdr:sp macro="" textlink="">
      <xdr:nvSpPr>
        <xdr:cNvPr id="26844" name="Check Box 28" hidden="1">
          <a:extLst>
            <a:ext uri="{FF2B5EF4-FFF2-40B4-BE49-F238E27FC236}">
              <a16:creationId xmlns:a16="http://schemas.microsoft.com/office/drawing/2014/main" id="{512A53ED-889E-4858-B3FB-96D72FF7B40B}"/>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39</xdr:row>
      <xdr:rowOff>1371600</xdr:rowOff>
    </xdr:from>
    <xdr:ext cx="381000" cy="381000"/>
    <xdr:sp macro="" textlink="">
      <xdr:nvSpPr>
        <xdr:cNvPr id="26845" name="Check Box 28" hidden="1">
          <a:extLst>
            <a:ext uri="{FF2B5EF4-FFF2-40B4-BE49-F238E27FC236}">
              <a16:creationId xmlns:a16="http://schemas.microsoft.com/office/drawing/2014/main" id="{4FE3F5FD-0F76-45ED-9FD1-9F9C643D8AB0}"/>
            </a:ext>
          </a:extLst>
        </xdr:cNvPr>
        <xdr:cNvSpPr/>
      </xdr:nvSpPr>
      <xdr:spPr bwMode="auto">
        <a:xfrm>
          <a:off x="200025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228600"/>
    <xdr:sp macro="" textlink="">
      <xdr:nvSpPr>
        <xdr:cNvPr id="26846" name="Check Box 36" hidden="1">
          <a:extLst>
            <a:ext uri="{FF2B5EF4-FFF2-40B4-BE49-F238E27FC236}">
              <a16:creationId xmlns:a16="http://schemas.microsoft.com/office/drawing/2014/main" id="{9BBD3851-C388-41AD-801A-2CFE076B7896}"/>
            </a:ext>
          </a:extLst>
        </xdr:cNvPr>
        <xdr:cNvSpPr/>
      </xdr:nvSpPr>
      <xdr:spPr bwMode="auto">
        <a:xfrm>
          <a:off x="200025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40</xdr:row>
      <xdr:rowOff>1371600</xdr:rowOff>
    </xdr:from>
    <xdr:ext cx="381000" cy="381000"/>
    <xdr:sp macro="" textlink="">
      <xdr:nvSpPr>
        <xdr:cNvPr id="26847" name="Check Box 28" hidden="1">
          <a:extLst>
            <a:ext uri="{FF2B5EF4-FFF2-40B4-BE49-F238E27FC236}">
              <a16:creationId xmlns:a16="http://schemas.microsoft.com/office/drawing/2014/main" id="{6951883A-DEAD-4608-8335-E791FDA2794B}"/>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668598</xdr:colOff>
      <xdr:row>41</xdr:row>
      <xdr:rowOff>287598</xdr:rowOff>
    </xdr:to>
    <xdr:sp macro="" textlink="" fLocksText="0">
      <xdr:nvSpPr>
        <xdr:cNvPr id="26848" name="Check Box 52" hidden="1">
          <a:extLst>
            <a:ext uri="{FF2B5EF4-FFF2-40B4-BE49-F238E27FC236}">
              <a16:creationId xmlns:a16="http://schemas.microsoft.com/office/drawing/2014/main" id="{45348CA3-C696-424A-9DED-5234231FB4C5}"/>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40</xdr:row>
      <xdr:rowOff>1371600</xdr:rowOff>
    </xdr:from>
    <xdr:ext cx="381000" cy="381000"/>
    <xdr:sp macro="" textlink="">
      <xdr:nvSpPr>
        <xdr:cNvPr id="26849" name="Check Box 28" hidden="1">
          <a:extLst>
            <a:ext uri="{FF2B5EF4-FFF2-40B4-BE49-F238E27FC236}">
              <a16:creationId xmlns:a16="http://schemas.microsoft.com/office/drawing/2014/main" id="{131FF22C-7DBE-4508-A1BC-1A528D503ED3}"/>
            </a:ext>
          </a:extLst>
        </xdr:cNvPr>
        <xdr:cNvSpPr/>
      </xdr:nvSpPr>
      <xdr:spPr bwMode="auto">
        <a:xfrm>
          <a:off x="200025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41</xdr:row>
      <xdr:rowOff>19050</xdr:rowOff>
    </xdr:from>
    <xdr:to>
      <xdr:col>12</xdr:col>
      <xdr:colOff>668598</xdr:colOff>
      <xdr:row>41</xdr:row>
      <xdr:rowOff>287598</xdr:rowOff>
    </xdr:to>
    <xdr:sp macro="" textlink="" fLocksText="0">
      <xdr:nvSpPr>
        <xdr:cNvPr id="26850" name="Check Box 53" hidden="1">
          <a:extLst>
            <a:ext uri="{FF2B5EF4-FFF2-40B4-BE49-F238E27FC236}">
              <a16:creationId xmlns:a16="http://schemas.microsoft.com/office/drawing/2014/main" id="{79CF4B10-3833-4008-AA49-B2D15C6A7024}"/>
            </a:ext>
          </a:extLst>
        </xdr:cNvPr>
        <xdr:cNvSpPr>
          <a:spLocks noRot="1"/>
        </xdr:cNvSpPr>
      </xdr:nvSpPr>
      <xdr:spPr>
        <a:xfrm>
          <a:off x="1997392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36</xdr:row>
      <xdr:rowOff>1371600</xdr:rowOff>
    </xdr:from>
    <xdr:ext cx="381000" cy="381000"/>
    <xdr:sp macro="" textlink="">
      <xdr:nvSpPr>
        <xdr:cNvPr id="26851" name="Check Box 28" hidden="1">
          <a:extLst>
            <a:ext uri="{FF2B5EF4-FFF2-40B4-BE49-F238E27FC236}">
              <a16:creationId xmlns:a16="http://schemas.microsoft.com/office/drawing/2014/main" id="{E1E8B812-859F-4092-B55F-0960C88E7442}"/>
            </a:ext>
          </a:extLst>
        </xdr:cNvPr>
        <xdr:cNvSpPr/>
      </xdr:nvSpPr>
      <xdr:spPr bwMode="auto">
        <a:xfrm>
          <a:off x="20859750" y="13001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37</xdr:row>
      <xdr:rowOff>1371600</xdr:rowOff>
    </xdr:from>
    <xdr:ext cx="381000" cy="228600"/>
    <xdr:sp macro="" textlink="">
      <xdr:nvSpPr>
        <xdr:cNvPr id="26852" name="Check Box 36" hidden="1">
          <a:extLst>
            <a:ext uri="{FF2B5EF4-FFF2-40B4-BE49-F238E27FC236}">
              <a16:creationId xmlns:a16="http://schemas.microsoft.com/office/drawing/2014/main" id="{623CDCD8-BBBA-4155-9D29-29444EC5C9C4}"/>
            </a:ext>
          </a:extLst>
        </xdr:cNvPr>
        <xdr:cNvSpPr/>
      </xdr:nvSpPr>
      <xdr:spPr bwMode="auto">
        <a:xfrm>
          <a:off x="2085975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26853" name="Check Box 37" hidden="1">
          <a:extLst>
            <a:ext uri="{FF2B5EF4-FFF2-40B4-BE49-F238E27FC236}">
              <a16:creationId xmlns:a16="http://schemas.microsoft.com/office/drawing/2014/main" id="{2CEBD2CF-6AC7-4D35-8A07-4087F3BD3141}"/>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26854" name="Check Box 38" hidden="1">
          <a:extLst>
            <a:ext uri="{FF2B5EF4-FFF2-40B4-BE49-F238E27FC236}">
              <a16:creationId xmlns:a16="http://schemas.microsoft.com/office/drawing/2014/main" id="{A301A7F5-73AC-4739-BA06-3FA55ECBCEA4}"/>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6855" name="Check Box 39" hidden="1">
          <a:extLst>
            <a:ext uri="{FF2B5EF4-FFF2-40B4-BE49-F238E27FC236}">
              <a16:creationId xmlns:a16="http://schemas.microsoft.com/office/drawing/2014/main" id="{7A80400C-C6E3-45A3-9009-3798E7B471DA}"/>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6856" name="Check Box 40" hidden="1">
          <a:extLst>
            <a:ext uri="{FF2B5EF4-FFF2-40B4-BE49-F238E27FC236}">
              <a16:creationId xmlns:a16="http://schemas.microsoft.com/office/drawing/2014/main" id="{DC69764F-A24D-42A6-B012-AE329B861B0B}"/>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6857" name="Check Box 41" hidden="1">
          <a:extLst>
            <a:ext uri="{FF2B5EF4-FFF2-40B4-BE49-F238E27FC236}">
              <a16:creationId xmlns:a16="http://schemas.microsoft.com/office/drawing/2014/main" id="{FACE4100-BEFD-4DC7-A744-AC9AF21B96D8}"/>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6858" name="Check Box 42" hidden="1">
          <a:extLst>
            <a:ext uri="{FF2B5EF4-FFF2-40B4-BE49-F238E27FC236}">
              <a16:creationId xmlns:a16="http://schemas.microsoft.com/office/drawing/2014/main" id="{31CE8330-CB19-4D6C-A98F-D9C746020CBA}"/>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6859" name="Check Box 43" hidden="1">
          <a:extLst>
            <a:ext uri="{FF2B5EF4-FFF2-40B4-BE49-F238E27FC236}">
              <a16:creationId xmlns:a16="http://schemas.microsoft.com/office/drawing/2014/main" id="{5DC979AF-6149-4118-817C-CE9810C1775B}"/>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6860" name="Check Box 44" hidden="1">
          <a:extLst>
            <a:ext uri="{FF2B5EF4-FFF2-40B4-BE49-F238E27FC236}">
              <a16:creationId xmlns:a16="http://schemas.microsoft.com/office/drawing/2014/main" id="{3F9394F0-C294-4AA8-8E3B-410B207281DC}"/>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6861" name="Check Box 45" hidden="1">
          <a:extLst>
            <a:ext uri="{FF2B5EF4-FFF2-40B4-BE49-F238E27FC236}">
              <a16:creationId xmlns:a16="http://schemas.microsoft.com/office/drawing/2014/main" id="{4FAF64E6-5A3D-4717-A285-3603AB29F6A3}"/>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6862" name="Check Box 46" hidden="1">
          <a:extLst>
            <a:ext uri="{FF2B5EF4-FFF2-40B4-BE49-F238E27FC236}">
              <a16:creationId xmlns:a16="http://schemas.microsoft.com/office/drawing/2014/main" id="{5E05A731-BCF6-41DD-A827-6F81105C591B}"/>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6863" name="Check Box 47" hidden="1">
          <a:extLst>
            <a:ext uri="{FF2B5EF4-FFF2-40B4-BE49-F238E27FC236}">
              <a16:creationId xmlns:a16="http://schemas.microsoft.com/office/drawing/2014/main" id="{CFBF8A32-FE2B-452E-A78C-D965D72B4966}"/>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6864" name="Check Box 48" hidden="1">
          <a:extLst>
            <a:ext uri="{FF2B5EF4-FFF2-40B4-BE49-F238E27FC236}">
              <a16:creationId xmlns:a16="http://schemas.microsoft.com/office/drawing/2014/main" id="{F6B24D5F-18FA-4DC4-9C85-92DFCC933FE3}"/>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6865" name="Check Box 49" hidden="1">
          <a:extLst>
            <a:ext uri="{FF2B5EF4-FFF2-40B4-BE49-F238E27FC236}">
              <a16:creationId xmlns:a16="http://schemas.microsoft.com/office/drawing/2014/main" id="{D725D78E-5E7E-45C5-A062-49376FD041DA}"/>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41</xdr:row>
      <xdr:rowOff>1371600</xdr:rowOff>
    </xdr:from>
    <xdr:ext cx="381000" cy="228600"/>
    <xdr:sp macro="" textlink="">
      <xdr:nvSpPr>
        <xdr:cNvPr id="26866" name="Check Box 50" hidden="1">
          <a:extLst>
            <a:ext uri="{FF2B5EF4-FFF2-40B4-BE49-F238E27FC236}">
              <a16:creationId xmlns:a16="http://schemas.microsoft.com/office/drawing/2014/main" id="{1C2A2669-E6AC-42EC-A467-90ED2AA6BB63}"/>
            </a:ext>
          </a:extLst>
        </xdr:cNvPr>
        <xdr:cNvSpPr/>
      </xdr:nvSpPr>
      <xdr:spPr bwMode="auto">
        <a:xfrm>
          <a:off x="2085975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6867" name="Check Box 51" hidden="1">
          <a:extLst>
            <a:ext uri="{FF2B5EF4-FFF2-40B4-BE49-F238E27FC236}">
              <a16:creationId xmlns:a16="http://schemas.microsoft.com/office/drawing/2014/main" id="{2E6D5E07-C4EF-4BBA-A9B7-7C27C9722094}"/>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6868" name="Check Box 52" hidden="1">
          <a:extLst>
            <a:ext uri="{FF2B5EF4-FFF2-40B4-BE49-F238E27FC236}">
              <a16:creationId xmlns:a16="http://schemas.microsoft.com/office/drawing/2014/main" id="{F8159339-E832-4C8B-9812-BC5B43733218}"/>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6869" name="Check Box 53" hidden="1">
          <a:extLst>
            <a:ext uri="{FF2B5EF4-FFF2-40B4-BE49-F238E27FC236}">
              <a16:creationId xmlns:a16="http://schemas.microsoft.com/office/drawing/2014/main" id="{00BCE209-4DDC-472C-BE76-C41D1CC625B0}"/>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6870" name="Check Box 54" hidden="1">
          <a:extLst>
            <a:ext uri="{FF2B5EF4-FFF2-40B4-BE49-F238E27FC236}">
              <a16:creationId xmlns:a16="http://schemas.microsoft.com/office/drawing/2014/main" id="{A63F438A-AED8-4BB1-970A-1D847976A3A8}"/>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6871" name="Check Box 55" hidden="1">
          <a:extLst>
            <a:ext uri="{FF2B5EF4-FFF2-40B4-BE49-F238E27FC236}">
              <a16:creationId xmlns:a16="http://schemas.microsoft.com/office/drawing/2014/main" id="{4EEF1120-CB73-4ED3-9D4F-2809E6306086}"/>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42</xdr:row>
      <xdr:rowOff>1371600</xdr:rowOff>
    </xdr:from>
    <xdr:ext cx="381000" cy="228600"/>
    <xdr:sp macro="" textlink="">
      <xdr:nvSpPr>
        <xdr:cNvPr id="26872" name="Check Box 56" hidden="1">
          <a:extLst>
            <a:ext uri="{FF2B5EF4-FFF2-40B4-BE49-F238E27FC236}">
              <a16:creationId xmlns:a16="http://schemas.microsoft.com/office/drawing/2014/main" id="{DA80342F-F938-43D4-829C-1A59C52E6967}"/>
            </a:ext>
          </a:extLst>
        </xdr:cNvPr>
        <xdr:cNvSpPr/>
      </xdr:nvSpPr>
      <xdr:spPr bwMode="auto">
        <a:xfrm>
          <a:off x="2085975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6873" name="Check Box 57" hidden="1">
          <a:extLst>
            <a:ext uri="{FF2B5EF4-FFF2-40B4-BE49-F238E27FC236}">
              <a16:creationId xmlns:a16="http://schemas.microsoft.com/office/drawing/2014/main" id="{8CD101F8-588A-4F1A-84E8-1F602B886EE8}"/>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6874" name="Check Box 58" hidden="1">
          <a:extLst>
            <a:ext uri="{FF2B5EF4-FFF2-40B4-BE49-F238E27FC236}">
              <a16:creationId xmlns:a16="http://schemas.microsoft.com/office/drawing/2014/main" id="{99CA1490-5DF3-4C8E-868D-6F428C9BFEDE}"/>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6875" name="Check Box 59" hidden="1">
          <a:extLst>
            <a:ext uri="{FF2B5EF4-FFF2-40B4-BE49-F238E27FC236}">
              <a16:creationId xmlns:a16="http://schemas.microsoft.com/office/drawing/2014/main" id="{A8338A7E-C899-42BB-AED5-D77438289FC2}"/>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6876" name="Check Box 60" hidden="1">
          <a:extLst>
            <a:ext uri="{FF2B5EF4-FFF2-40B4-BE49-F238E27FC236}">
              <a16:creationId xmlns:a16="http://schemas.microsoft.com/office/drawing/2014/main" id="{19F03681-F7B0-4FD1-8786-12CC626A2ADC}"/>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6877" name="Check Box 61" hidden="1">
          <a:extLst>
            <a:ext uri="{FF2B5EF4-FFF2-40B4-BE49-F238E27FC236}">
              <a16:creationId xmlns:a16="http://schemas.microsoft.com/office/drawing/2014/main" id="{8AA8CF4F-A6DD-4C3E-ACC6-D250290BAD2F}"/>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6878" name="Check Box 62" hidden="1">
          <a:extLst>
            <a:ext uri="{FF2B5EF4-FFF2-40B4-BE49-F238E27FC236}">
              <a16:creationId xmlns:a16="http://schemas.microsoft.com/office/drawing/2014/main" id="{5BA367AC-32EE-4706-96A7-8BBC3DB3880A}"/>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43</xdr:row>
      <xdr:rowOff>1371600</xdr:rowOff>
    </xdr:from>
    <xdr:ext cx="381000" cy="228600"/>
    <xdr:sp macro="" textlink="">
      <xdr:nvSpPr>
        <xdr:cNvPr id="26879" name="Check Box 63" hidden="1">
          <a:extLst>
            <a:ext uri="{FF2B5EF4-FFF2-40B4-BE49-F238E27FC236}">
              <a16:creationId xmlns:a16="http://schemas.microsoft.com/office/drawing/2014/main" id="{825052DA-7343-4BCC-A1ED-F4F84F8F0F2F}"/>
            </a:ext>
          </a:extLst>
        </xdr:cNvPr>
        <xdr:cNvSpPr/>
      </xdr:nvSpPr>
      <xdr:spPr bwMode="auto">
        <a:xfrm>
          <a:off x="2085975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0" name="Check Box 64" hidden="1">
          <a:extLst>
            <a:ext uri="{FF2B5EF4-FFF2-40B4-BE49-F238E27FC236}">
              <a16:creationId xmlns:a16="http://schemas.microsoft.com/office/drawing/2014/main" id="{691AF3BC-F9D4-453D-902D-A2A5D33CEA4B}"/>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1" name="Check Box 65" hidden="1">
          <a:extLst>
            <a:ext uri="{FF2B5EF4-FFF2-40B4-BE49-F238E27FC236}">
              <a16:creationId xmlns:a16="http://schemas.microsoft.com/office/drawing/2014/main" id="{40DBAC5E-EF75-4CE2-A3DD-5FC3EEC2CF8E}"/>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2" name="Check Box 66" hidden="1">
          <a:extLst>
            <a:ext uri="{FF2B5EF4-FFF2-40B4-BE49-F238E27FC236}">
              <a16:creationId xmlns:a16="http://schemas.microsoft.com/office/drawing/2014/main" id="{45C45895-D400-4968-A687-0D0D415D7836}"/>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3" name="Check Box 67" hidden="1">
          <a:extLst>
            <a:ext uri="{FF2B5EF4-FFF2-40B4-BE49-F238E27FC236}">
              <a16:creationId xmlns:a16="http://schemas.microsoft.com/office/drawing/2014/main" id="{1E510B25-5D56-4861-854F-C2DB823574B5}"/>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4" name="Check Box 68" hidden="1">
          <a:extLst>
            <a:ext uri="{FF2B5EF4-FFF2-40B4-BE49-F238E27FC236}">
              <a16:creationId xmlns:a16="http://schemas.microsoft.com/office/drawing/2014/main" id="{80C20127-6418-4D67-B561-8ECD83DC917F}"/>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5" name="Check Box 69" hidden="1">
          <a:extLst>
            <a:ext uri="{FF2B5EF4-FFF2-40B4-BE49-F238E27FC236}">
              <a16:creationId xmlns:a16="http://schemas.microsoft.com/office/drawing/2014/main" id="{73E002E7-422A-46E8-83B1-8F8043560058}"/>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6" name="Check Box 70" hidden="1">
          <a:extLst>
            <a:ext uri="{FF2B5EF4-FFF2-40B4-BE49-F238E27FC236}">
              <a16:creationId xmlns:a16="http://schemas.microsoft.com/office/drawing/2014/main" id="{D72F2406-CBFC-4C0E-B6F0-5FBC397C28E6}"/>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44</xdr:row>
      <xdr:rowOff>1371600</xdr:rowOff>
    </xdr:from>
    <xdr:ext cx="381000" cy="228600"/>
    <xdr:sp macro="" textlink="">
      <xdr:nvSpPr>
        <xdr:cNvPr id="26887" name="Check Box 71" hidden="1">
          <a:extLst>
            <a:ext uri="{FF2B5EF4-FFF2-40B4-BE49-F238E27FC236}">
              <a16:creationId xmlns:a16="http://schemas.microsoft.com/office/drawing/2014/main" id="{AFE878EF-F07E-41E9-A7B5-5693CC0E11F0}"/>
            </a:ext>
          </a:extLst>
        </xdr:cNvPr>
        <xdr:cNvSpPr/>
      </xdr:nvSpPr>
      <xdr:spPr bwMode="auto">
        <a:xfrm>
          <a:off x="2085975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88" name="Check Box 72" hidden="1">
          <a:extLst>
            <a:ext uri="{FF2B5EF4-FFF2-40B4-BE49-F238E27FC236}">
              <a16:creationId xmlns:a16="http://schemas.microsoft.com/office/drawing/2014/main" id="{B0908A92-787D-4229-A2D1-17764AD3904F}"/>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89" name="Check Box 73" hidden="1">
          <a:extLst>
            <a:ext uri="{FF2B5EF4-FFF2-40B4-BE49-F238E27FC236}">
              <a16:creationId xmlns:a16="http://schemas.microsoft.com/office/drawing/2014/main" id="{8F587674-8AFC-4C53-8EEB-1A7832025663}"/>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90" name="Check Box 74" hidden="1">
          <a:extLst>
            <a:ext uri="{FF2B5EF4-FFF2-40B4-BE49-F238E27FC236}">
              <a16:creationId xmlns:a16="http://schemas.microsoft.com/office/drawing/2014/main" id="{9115E7C5-8504-4933-ACC8-F208EB8C1F80}"/>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91" name="Check Box 75" hidden="1">
          <a:extLst>
            <a:ext uri="{FF2B5EF4-FFF2-40B4-BE49-F238E27FC236}">
              <a16:creationId xmlns:a16="http://schemas.microsoft.com/office/drawing/2014/main" id="{FF004D5B-A51D-4367-ADD0-F910E6B84191}"/>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92" name="Check Box 76" hidden="1">
          <a:extLst>
            <a:ext uri="{FF2B5EF4-FFF2-40B4-BE49-F238E27FC236}">
              <a16:creationId xmlns:a16="http://schemas.microsoft.com/office/drawing/2014/main" id="{2F1980A4-5ABF-41B8-B0A6-B92347141E01}"/>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93" name="Check Box 77" hidden="1">
          <a:extLst>
            <a:ext uri="{FF2B5EF4-FFF2-40B4-BE49-F238E27FC236}">
              <a16:creationId xmlns:a16="http://schemas.microsoft.com/office/drawing/2014/main" id="{73860ADA-D77E-40BD-B625-B4697ED0CD64}"/>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94" name="Check Box 78" hidden="1">
          <a:extLst>
            <a:ext uri="{FF2B5EF4-FFF2-40B4-BE49-F238E27FC236}">
              <a16:creationId xmlns:a16="http://schemas.microsoft.com/office/drawing/2014/main" id="{6F4A2211-C5D4-4B9F-BB8D-558D90F1B252}"/>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95" name="Check Box 79" hidden="1">
          <a:extLst>
            <a:ext uri="{FF2B5EF4-FFF2-40B4-BE49-F238E27FC236}">
              <a16:creationId xmlns:a16="http://schemas.microsoft.com/office/drawing/2014/main" id="{FA0C92E4-D2A1-4A75-BE55-7789A482E305}"/>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45</xdr:row>
      <xdr:rowOff>1371600</xdr:rowOff>
    </xdr:from>
    <xdr:ext cx="381000" cy="228600"/>
    <xdr:sp macro="" textlink="">
      <xdr:nvSpPr>
        <xdr:cNvPr id="26896" name="Check Box 80" hidden="1">
          <a:extLst>
            <a:ext uri="{FF2B5EF4-FFF2-40B4-BE49-F238E27FC236}">
              <a16:creationId xmlns:a16="http://schemas.microsoft.com/office/drawing/2014/main" id="{E2E1AA87-0E1C-4873-9099-3EA93FB9012F}"/>
            </a:ext>
          </a:extLst>
        </xdr:cNvPr>
        <xdr:cNvSpPr/>
      </xdr:nvSpPr>
      <xdr:spPr bwMode="auto">
        <a:xfrm>
          <a:off x="2085975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897" name="Check Box 81" hidden="1">
          <a:extLst>
            <a:ext uri="{FF2B5EF4-FFF2-40B4-BE49-F238E27FC236}">
              <a16:creationId xmlns:a16="http://schemas.microsoft.com/office/drawing/2014/main" id="{43C03B44-E097-4700-88D2-1C77AED5D1C0}"/>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898" name="Check Box 82" hidden="1">
          <a:extLst>
            <a:ext uri="{FF2B5EF4-FFF2-40B4-BE49-F238E27FC236}">
              <a16:creationId xmlns:a16="http://schemas.microsoft.com/office/drawing/2014/main" id="{BBAFAE26-1676-415F-B678-8867E6F227B1}"/>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899" name="Check Box 83" hidden="1">
          <a:extLst>
            <a:ext uri="{FF2B5EF4-FFF2-40B4-BE49-F238E27FC236}">
              <a16:creationId xmlns:a16="http://schemas.microsoft.com/office/drawing/2014/main" id="{2A39CF4B-ACAB-4998-A769-4A1A0C3998CE}"/>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900" name="Check Box 84" hidden="1">
          <a:extLst>
            <a:ext uri="{FF2B5EF4-FFF2-40B4-BE49-F238E27FC236}">
              <a16:creationId xmlns:a16="http://schemas.microsoft.com/office/drawing/2014/main" id="{7891DAFE-780F-430E-9C15-748EBE1EC8B3}"/>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901" name="Check Box 85" hidden="1">
          <a:extLst>
            <a:ext uri="{FF2B5EF4-FFF2-40B4-BE49-F238E27FC236}">
              <a16:creationId xmlns:a16="http://schemas.microsoft.com/office/drawing/2014/main" id="{C4A14B5A-E051-477B-B459-B7D027039D8B}"/>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902" name="Check Box 86" hidden="1">
          <a:extLst>
            <a:ext uri="{FF2B5EF4-FFF2-40B4-BE49-F238E27FC236}">
              <a16:creationId xmlns:a16="http://schemas.microsoft.com/office/drawing/2014/main" id="{A892AF33-D88B-4608-BBC9-BF3740D381D7}"/>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903" name="Check Box 87" hidden="1">
          <a:extLst>
            <a:ext uri="{FF2B5EF4-FFF2-40B4-BE49-F238E27FC236}">
              <a16:creationId xmlns:a16="http://schemas.microsoft.com/office/drawing/2014/main" id="{162A445F-DAFB-43AB-B428-AC99B1EF3CDE}"/>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904" name="Check Box 88" hidden="1">
          <a:extLst>
            <a:ext uri="{FF2B5EF4-FFF2-40B4-BE49-F238E27FC236}">
              <a16:creationId xmlns:a16="http://schemas.microsoft.com/office/drawing/2014/main" id="{B654D434-2A3A-4825-8E18-B572E64280E1}"/>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905" name="Check Box 89" hidden="1">
          <a:extLst>
            <a:ext uri="{FF2B5EF4-FFF2-40B4-BE49-F238E27FC236}">
              <a16:creationId xmlns:a16="http://schemas.microsoft.com/office/drawing/2014/main" id="{14D3A349-3900-45C1-9BEB-68102B899229}"/>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46</xdr:row>
      <xdr:rowOff>1371600</xdr:rowOff>
    </xdr:from>
    <xdr:ext cx="381000" cy="228600"/>
    <xdr:sp macro="" textlink="">
      <xdr:nvSpPr>
        <xdr:cNvPr id="26906" name="Check Box 90" hidden="1">
          <a:extLst>
            <a:ext uri="{FF2B5EF4-FFF2-40B4-BE49-F238E27FC236}">
              <a16:creationId xmlns:a16="http://schemas.microsoft.com/office/drawing/2014/main" id="{D1ABAD60-4075-47F6-8EF6-6810786BFCAE}"/>
            </a:ext>
          </a:extLst>
        </xdr:cNvPr>
        <xdr:cNvSpPr/>
      </xdr:nvSpPr>
      <xdr:spPr bwMode="auto">
        <a:xfrm>
          <a:off x="2085975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07" name="Check Box 91" hidden="1">
          <a:extLst>
            <a:ext uri="{FF2B5EF4-FFF2-40B4-BE49-F238E27FC236}">
              <a16:creationId xmlns:a16="http://schemas.microsoft.com/office/drawing/2014/main" id="{862265F5-4C71-459B-80AB-4AAC2245EA73}"/>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08" name="Check Box 92" hidden="1">
          <a:extLst>
            <a:ext uri="{FF2B5EF4-FFF2-40B4-BE49-F238E27FC236}">
              <a16:creationId xmlns:a16="http://schemas.microsoft.com/office/drawing/2014/main" id="{D15BC996-3843-4F9D-9A74-0906FEF31561}"/>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09" name="Check Box 93" hidden="1">
          <a:extLst>
            <a:ext uri="{FF2B5EF4-FFF2-40B4-BE49-F238E27FC236}">
              <a16:creationId xmlns:a16="http://schemas.microsoft.com/office/drawing/2014/main" id="{E799B276-3630-414F-A31C-A84106C3D5D7}"/>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0" name="Check Box 94" hidden="1">
          <a:extLst>
            <a:ext uri="{FF2B5EF4-FFF2-40B4-BE49-F238E27FC236}">
              <a16:creationId xmlns:a16="http://schemas.microsoft.com/office/drawing/2014/main" id="{6AC854E3-CCBB-4689-AA8E-481B27CFD38E}"/>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1" name="Check Box 95" hidden="1">
          <a:extLst>
            <a:ext uri="{FF2B5EF4-FFF2-40B4-BE49-F238E27FC236}">
              <a16:creationId xmlns:a16="http://schemas.microsoft.com/office/drawing/2014/main" id="{7BD545F2-F889-4583-A8F3-6C3D09154E40}"/>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2" name="Check Box 96" hidden="1">
          <a:extLst>
            <a:ext uri="{FF2B5EF4-FFF2-40B4-BE49-F238E27FC236}">
              <a16:creationId xmlns:a16="http://schemas.microsoft.com/office/drawing/2014/main" id="{B2F7C772-AEEF-41DE-B0E5-6C3A8AC9E837}"/>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3" name="Check Box 97" hidden="1">
          <a:extLst>
            <a:ext uri="{FF2B5EF4-FFF2-40B4-BE49-F238E27FC236}">
              <a16:creationId xmlns:a16="http://schemas.microsoft.com/office/drawing/2014/main" id="{4C8BECFB-F8A8-4664-A047-C7E39E4459C1}"/>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4" name="Check Box 98" hidden="1">
          <a:extLst>
            <a:ext uri="{FF2B5EF4-FFF2-40B4-BE49-F238E27FC236}">
              <a16:creationId xmlns:a16="http://schemas.microsoft.com/office/drawing/2014/main" id="{01C4A76A-F54B-4AE2-BB45-80BCE678D2A6}"/>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5" name="Check Box 99" hidden="1">
          <a:extLst>
            <a:ext uri="{FF2B5EF4-FFF2-40B4-BE49-F238E27FC236}">
              <a16:creationId xmlns:a16="http://schemas.microsoft.com/office/drawing/2014/main" id="{7B623FED-889F-42F1-91AF-D3D3225F57CF}"/>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6" name="Check Box 100" hidden="1">
          <a:extLst>
            <a:ext uri="{FF2B5EF4-FFF2-40B4-BE49-F238E27FC236}">
              <a16:creationId xmlns:a16="http://schemas.microsoft.com/office/drawing/2014/main" id="{0E00028F-82DE-40CF-A27E-6714303BF33F}"/>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47</xdr:row>
      <xdr:rowOff>1371600</xdr:rowOff>
    </xdr:from>
    <xdr:ext cx="381000" cy="228600"/>
    <xdr:sp macro="" textlink="">
      <xdr:nvSpPr>
        <xdr:cNvPr id="26917" name="Check Box 101" hidden="1">
          <a:extLst>
            <a:ext uri="{FF2B5EF4-FFF2-40B4-BE49-F238E27FC236}">
              <a16:creationId xmlns:a16="http://schemas.microsoft.com/office/drawing/2014/main" id="{87AF157B-8D98-40D4-8F7E-9E1868D58C95}"/>
            </a:ext>
          </a:extLst>
        </xdr:cNvPr>
        <xdr:cNvSpPr/>
      </xdr:nvSpPr>
      <xdr:spPr bwMode="auto">
        <a:xfrm>
          <a:off x="2085975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18" name="Check Box 102" hidden="1">
          <a:extLst>
            <a:ext uri="{FF2B5EF4-FFF2-40B4-BE49-F238E27FC236}">
              <a16:creationId xmlns:a16="http://schemas.microsoft.com/office/drawing/2014/main" id="{1F1CEB78-3B76-4E6C-840A-48564FFC3C3E}"/>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19" name="Check Box 103" hidden="1">
          <a:extLst>
            <a:ext uri="{FF2B5EF4-FFF2-40B4-BE49-F238E27FC236}">
              <a16:creationId xmlns:a16="http://schemas.microsoft.com/office/drawing/2014/main" id="{197AFE70-D5DD-4C3E-B51E-D70F6596922A}"/>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0" name="Check Box 104" hidden="1">
          <a:extLst>
            <a:ext uri="{FF2B5EF4-FFF2-40B4-BE49-F238E27FC236}">
              <a16:creationId xmlns:a16="http://schemas.microsoft.com/office/drawing/2014/main" id="{34037B79-02E9-4F70-AAC5-B26DA1888324}"/>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1" name="Check Box 105" hidden="1">
          <a:extLst>
            <a:ext uri="{FF2B5EF4-FFF2-40B4-BE49-F238E27FC236}">
              <a16:creationId xmlns:a16="http://schemas.microsoft.com/office/drawing/2014/main" id="{43A697ED-0E96-412D-8EB5-3990400E2E37}"/>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2" name="Check Box 106" hidden="1">
          <a:extLst>
            <a:ext uri="{FF2B5EF4-FFF2-40B4-BE49-F238E27FC236}">
              <a16:creationId xmlns:a16="http://schemas.microsoft.com/office/drawing/2014/main" id="{8262D7F7-F671-4769-AC03-6C2EA9C139E0}"/>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3" name="Check Box 107" hidden="1">
          <a:extLst>
            <a:ext uri="{FF2B5EF4-FFF2-40B4-BE49-F238E27FC236}">
              <a16:creationId xmlns:a16="http://schemas.microsoft.com/office/drawing/2014/main" id="{3439187B-ED40-439A-ADF8-7448B73ADE95}"/>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4" name="Check Box 108" hidden="1">
          <a:extLst>
            <a:ext uri="{FF2B5EF4-FFF2-40B4-BE49-F238E27FC236}">
              <a16:creationId xmlns:a16="http://schemas.microsoft.com/office/drawing/2014/main" id="{CE4899E3-2634-4523-A169-CD99BF3077F1}"/>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5" name="Check Box 109" hidden="1">
          <a:extLst>
            <a:ext uri="{FF2B5EF4-FFF2-40B4-BE49-F238E27FC236}">
              <a16:creationId xmlns:a16="http://schemas.microsoft.com/office/drawing/2014/main" id="{0DA319FB-6A19-44D1-A1AC-340EB4D8029D}"/>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6" name="Check Box 110" hidden="1">
          <a:extLst>
            <a:ext uri="{FF2B5EF4-FFF2-40B4-BE49-F238E27FC236}">
              <a16:creationId xmlns:a16="http://schemas.microsoft.com/office/drawing/2014/main" id="{38B51E3F-70CE-4F75-A502-D7A3B638CF0E}"/>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7" name="Check Box 111" hidden="1">
          <a:extLst>
            <a:ext uri="{FF2B5EF4-FFF2-40B4-BE49-F238E27FC236}">
              <a16:creationId xmlns:a16="http://schemas.microsoft.com/office/drawing/2014/main" id="{9435249B-BE27-4F45-8955-44F00133CE6E}"/>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8" name="Check Box 112" hidden="1">
          <a:extLst>
            <a:ext uri="{FF2B5EF4-FFF2-40B4-BE49-F238E27FC236}">
              <a16:creationId xmlns:a16="http://schemas.microsoft.com/office/drawing/2014/main" id="{CD42F20C-BE93-4DCA-906D-539EEA167C24}"/>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48</xdr:row>
      <xdr:rowOff>1371600</xdr:rowOff>
    </xdr:from>
    <xdr:ext cx="381000" cy="228600"/>
    <xdr:sp macro="" textlink="">
      <xdr:nvSpPr>
        <xdr:cNvPr id="26929" name="Check Box 113" hidden="1">
          <a:extLst>
            <a:ext uri="{FF2B5EF4-FFF2-40B4-BE49-F238E27FC236}">
              <a16:creationId xmlns:a16="http://schemas.microsoft.com/office/drawing/2014/main" id="{628D31F4-2240-4438-A9AB-7F5353C689CD}"/>
            </a:ext>
          </a:extLst>
        </xdr:cNvPr>
        <xdr:cNvSpPr/>
      </xdr:nvSpPr>
      <xdr:spPr bwMode="auto">
        <a:xfrm>
          <a:off x="2085975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0" name="Check Box 114" hidden="1">
          <a:extLst>
            <a:ext uri="{FF2B5EF4-FFF2-40B4-BE49-F238E27FC236}">
              <a16:creationId xmlns:a16="http://schemas.microsoft.com/office/drawing/2014/main" id="{688ABA0E-1372-4984-B44A-2D1DFFAB2041}"/>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1" name="Check Box 115" hidden="1">
          <a:extLst>
            <a:ext uri="{FF2B5EF4-FFF2-40B4-BE49-F238E27FC236}">
              <a16:creationId xmlns:a16="http://schemas.microsoft.com/office/drawing/2014/main" id="{814077BB-8D57-49F5-B721-26979CA26770}"/>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2" name="Check Box 116" hidden="1">
          <a:extLst>
            <a:ext uri="{FF2B5EF4-FFF2-40B4-BE49-F238E27FC236}">
              <a16:creationId xmlns:a16="http://schemas.microsoft.com/office/drawing/2014/main" id="{AB8DEFCB-428F-4AE2-9A63-91E16A2B5300}"/>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3" name="Check Box 117" hidden="1">
          <a:extLst>
            <a:ext uri="{FF2B5EF4-FFF2-40B4-BE49-F238E27FC236}">
              <a16:creationId xmlns:a16="http://schemas.microsoft.com/office/drawing/2014/main" id="{17CF0B73-C304-45C9-928B-DFD5A617ABF2}"/>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4" name="Check Box 118" hidden="1">
          <a:extLst>
            <a:ext uri="{FF2B5EF4-FFF2-40B4-BE49-F238E27FC236}">
              <a16:creationId xmlns:a16="http://schemas.microsoft.com/office/drawing/2014/main" id="{33518721-B220-4792-9949-6BC343AEC327}"/>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5" name="Check Box 119" hidden="1">
          <a:extLst>
            <a:ext uri="{FF2B5EF4-FFF2-40B4-BE49-F238E27FC236}">
              <a16:creationId xmlns:a16="http://schemas.microsoft.com/office/drawing/2014/main" id="{63E7A788-C451-4CC6-ADAC-68BC82B1B882}"/>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6" name="Check Box 120" hidden="1">
          <a:extLst>
            <a:ext uri="{FF2B5EF4-FFF2-40B4-BE49-F238E27FC236}">
              <a16:creationId xmlns:a16="http://schemas.microsoft.com/office/drawing/2014/main" id="{1095B2F9-61BD-426F-B878-D8A61B66A23A}"/>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7" name="Check Box 121" hidden="1">
          <a:extLst>
            <a:ext uri="{FF2B5EF4-FFF2-40B4-BE49-F238E27FC236}">
              <a16:creationId xmlns:a16="http://schemas.microsoft.com/office/drawing/2014/main" id="{F99792AF-DE57-4553-B3AD-58EA1C31F584}"/>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8" name="Check Box 122" hidden="1">
          <a:extLst>
            <a:ext uri="{FF2B5EF4-FFF2-40B4-BE49-F238E27FC236}">
              <a16:creationId xmlns:a16="http://schemas.microsoft.com/office/drawing/2014/main" id="{D51742B0-478A-4EC8-8ECD-C6D0B7671635}"/>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39" name="Check Box 123" hidden="1">
          <a:extLst>
            <a:ext uri="{FF2B5EF4-FFF2-40B4-BE49-F238E27FC236}">
              <a16:creationId xmlns:a16="http://schemas.microsoft.com/office/drawing/2014/main" id="{8ED12906-B54C-4EC3-BAA9-5450DC30E5D6}"/>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40" name="Check Box 124" hidden="1">
          <a:extLst>
            <a:ext uri="{FF2B5EF4-FFF2-40B4-BE49-F238E27FC236}">
              <a16:creationId xmlns:a16="http://schemas.microsoft.com/office/drawing/2014/main" id="{1A83CC78-EA38-441A-B84F-0D1F30A08E50}"/>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41" name="Check Box 125" hidden="1">
          <a:extLst>
            <a:ext uri="{FF2B5EF4-FFF2-40B4-BE49-F238E27FC236}">
              <a16:creationId xmlns:a16="http://schemas.microsoft.com/office/drawing/2014/main" id="{FDE0510F-E5B1-46B8-8154-8EF600397502}"/>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49</xdr:row>
      <xdr:rowOff>1371600</xdr:rowOff>
    </xdr:from>
    <xdr:ext cx="381000" cy="228600"/>
    <xdr:sp macro="" textlink="">
      <xdr:nvSpPr>
        <xdr:cNvPr id="26942" name="Check Box 126" hidden="1">
          <a:extLst>
            <a:ext uri="{FF2B5EF4-FFF2-40B4-BE49-F238E27FC236}">
              <a16:creationId xmlns:a16="http://schemas.microsoft.com/office/drawing/2014/main" id="{88C9D81E-C7FC-4D87-A299-31B190C8A4CB}"/>
            </a:ext>
          </a:extLst>
        </xdr:cNvPr>
        <xdr:cNvSpPr/>
      </xdr:nvSpPr>
      <xdr:spPr bwMode="auto">
        <a:xfrm>
          <a:off x="2085975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50</xdr:row>
      <xdr:rowOff>1371600</xdr:rowOff>
    </xdr:from>
    <xdr:ext cx="381000" cy="228600"/>
    <xdr:sp macro="" textlink="">
      <xdr:nvSpPr>
        <xdr:cNvPr id="26943" name="Check Box 127" hidden="1">
          <a:extLst>
            <a:ext uri="{FF2B5EF4-FFF2-40B4-BE49-F238E27FC236}">
              <a16:creationId xmlns:a16="http://schemas.microsoft.com/office/drawing/2014/main" id="{9FAC3468-C5D3-4196-8BA8-B0D913B38160}"/>
            </a:ext>
          </a:extLst>
        </xdr:cNvPr>
        <xdr:cNvSpPr/>
      </xdr:nvSpPr>
      <xdr:spPr bwMode="auto">
        <a:xfrm>
          <a:off x="2085975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37</xdr:row>
      <xdr:rowOff>19050</xdr:rowOff>
    </xdr:from>
    <xdr:to>
      <xdr:col>13</xdr:col>
      <xdr:colOff>668598</xdr:colOff>
      <xdr:row>37</xdr:row>
      <xdr:rowOff>287598</xdr:rowOff>
    </xdr:to>
    <xdr:sp macro="" textlink="" fLocksText="0">
      <xdr:nvSpPr>
        <xdr:cNvPr id="26944" name="Check Box 54" hidden="1">
          <a:extLst>
            <a:ext uri="{FF2B5EF4-FFF2-40B4-BE49-F238E27FC236}">
              <a16:creationId xmlns:a16="http://schemas.microsoft.com/office/drawing/2014/main" id="{F5AE34D1-2889-4841-9405-0DB16CEE9F59}"/>
            </a:ext>
          </a:extLst>
        </xdr:cNvPr>
        <xdr:cNvSpPr>
          <a:spLocks noRot="1"/>
        </xdr:cNvSpPr>
      </xdr:nvSpPr>
      <xdr:spPr>
        <a:xfrm>
          <a:off x="20831175" y="130206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26945" name="Check Box 28" hidden="1">
          <a:extLst>
            <a:ext uri="{FF2B5EF4-FFF2-40B4-BE49-F238E27FC236}">
              <a16:creationId xmlns:a16="http://schemas.microsoft.com/office/drawing/2014/main" id="{F8949EE7-F9E4-4E4E-A122-34BAAAD54F9B}"/>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38</xdr:row>
      <xdr:rowOff>19050</xdr:rowOff>
    </xdr:from>
    <xdr:to>
      <xdr:col>13</xdr:col>
      <xdr:colOff>668598</xdr:colOff>
      <xdr:row>38</xdr:row>
      <xdr:rowOff>287598</xdr:rowOff>
    </xdr:to>
    <xdr:sp macro="" textlink="" fLocksText="0">
      <xdr:nvSpPr>
        <xdr:cNvPr id="26946" name="Check Box 55" hidden="1">
          <a:extLst>
            <a:ext uri="{FF2B5EF4-FFF2-40B4-BE49-F238E27FC236}">
              <a16:creationId xmlns:a16="http://schemas.microsoft.com/office/drawing/2014/main" id="{7919FD68-9173-431C-BACB-81BA55C3CC02}"/>
            </a:ext>
          </a:extLst>
        </xdr:cNvPr>
        <xdr:cNvSpPr>
          <a:spLocks noRot="1"/>
        </xdr:cNvSpPr>
      </xdr:nvSpPr>
      <xdr:spPr>
        <a:xfrm>
          <a:off x="208311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26947" name="Check Box 28" hidden="1">
          <a:extLst>
            <a:ext uri="{FF2B5EF4-FFF2-40B4-BE49-F238E27FC236}">
              <a16:creationId xmlns:a16="http://schemas.microsoft.com/office/drawing/2014/main" id="{51E998B4-F495-465D-AC58-006C036B71C0}"/>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668598</xdr:colOff>
      <xdr:row>39</xdr:row>
      <xdr:rowOff>287598</xdr:rowOff>
    </xdr:to>
    <xdr:sp macro="" textlink="" fLocksText="0">
      <xdr:nvSpPr>
        <xdr:cNvPr id="26948" name="Check Box 56" hidden="1">
          <a:extLst>
            <a:ext uri="{FF2B5EF4-FFF2-40B4-BE49-F238E27FC236}">
              <a16:creationId xmlns:a16="http://schemas.microsoft.com/office/drawing/2014/main" id="{1735A8B6-393D-4650-94EC-B44EF0F2FEB4}"/>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6949" name="Check Box 28" hidden="1">
          <a:extLst>
            <a:ext uri="{FF2B5EF4-FFF2-40B4-BE49-F238E27FC236}">
              <a16:creationId xmlns:a16="http://schemas.microsoft.com/office/drawing/2014/main" id="{5CC7B13B-C03E-4E56-BC43-F49684B4F93F}"/>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40</xdr:row>
          <xdr:rowOff>28575</xdr:rowOff>
        </xdr:from>
        <xdr:to>
          <xdr:col>13</xdr:col>
          <xdr:colOff>657225</xdr:colOff>
          <xdr:row>40</xdr:row>
          <xdr:rowOff>276225</xdr:rowOff>
        </xdr:to>
        <xdr:sp macro="" textlink="">
          <xdr:nvSpPr>
            <xdr:cNvPr id="26808" name="Check Box 184" hidden="1">
              <a:extLst>
                <a:ext uri="{63B3BB69-23CF-44E3-9099-C40C66FF867C}">
                  <a14:compatExt spid="_x0000_s26808"/>
                </a:ext>
                <a:ext uri="{FF2B5EF4-FFF2-40B4-BE49-F238E27FC236}">
                  <a16:creationId xmlns:a16="http://schemas.microsoft.com/office/drawing/2014/main" id="{00000000-0008-0000-0200-0000B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40</xdr:row>
      <xdr:rowOff>1371600</xdr:rowOff>
    </xdr:from>
    <xdr:ext cx="381000" cy="381000"/>
    <xdr:sp macro="" textlink="">
      <xdr:nvSpPr>
        <xdr:cNvPr id="26951" name="Check Box 28" hidden="1">
          <a:extLst>
            <a:ext uri="{FF2B5EF4-FFF2-40B4-BE49-F238E27FC236}">
              <a16:creationId xmlns:a16="http://schemas.microsoft.com/office/drawing/2014/main" id="{4144855C-0714-4662-81A7-B3BD4548E403}"/>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668598</xdr:colOff>
      <xdr:row>41</xdr:row>
      <xdr:rowOff>287598</xdr:rowOff>
    </xdr:to>
    <xdr:sp macro="" textlink="" fLocksText="0">
      <xdr:nvSpPr>
        <xdr:cNvPr id="26952" name="Check Box 58" hidden="1">
          <a:extLst>
            <a:ext uri="{FF2B5EF4-FFF2-40B4-BE49-F238E27FC236}">
              <a16:creationId xmlns:a16="http://schemas.microsoft.com/office/drawing/2014/main" id="{F2EAC191-37D2-4A9A-A919-BDC848BE003A}"/>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41</xdr:row>
      <xdr:rowOff>1371600</xdr:rowOff>
    </xdr:from>
    <xdr:ext cx="381000" cy="381000"/>
    <xdr:sp macro="" textlink="">
      <xdr:nvSpPr>
        <xdr:cNvPr id="26953" name="Check Box 28" hidden="1">
          <a:extLst>
            <a:ext uri="{FF2B5EF4-FFF2-40B4-BE49-F238E27FC236}">
              <a16:creationId xmlns:a16="http://schemas.microsoft.com/office/drawing/2014/main" id="{9464F220-A19E-46E3-BEAB-A12D83378757}"/>
            </a:ext>
          </a:extLst>
        </xdr:cNvPr>
        <xdr:cNvSpPr/>
      </xdr:nvSpPr>
      <xdr:spPr bwMode="auto">
        <a:xfrm>
          <a:off x="2085975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42</xdr:row>
      <xdr:rowOff>19050</xdr:rowOff>
    </xdr:from>
    <xdr:to>
      <xdr:col>13</xdr:col>
      <xdr:colOff>668598</xdr:colOff>
      <xdr:row>42</xdr:row>
      <xdr:rowOff>283902</xdr:rowOff>
    </xdr:to>
    <xdr:sp macro="" textlink="" fLocksText="0">
      <xdr:nvSpPr>
        <xdr:cNvPr id="26954" name="Check Box 59" hidden="1">
          <a:extLst>
            <a:ext uri="{FF2B5EF4-FFF2-40B4-BE49-F238E27FC236}">
              <a16:creationId xmlns:a16="http://schemas.microsoft.com/office/drawing/2014/main" id="{A12BC3DB-6FE2-428F-B700-D811AF67B1C2}"/>
            </a:ext>
          </a:extLst>
        </xdr:cNvPr>
        <xdr:cNvSpPr>
          <a:spLocks noRot="1"/>
        </xdr:cNvSpPr>
      </xdr:nvSpPr>
      <xdr:spPr>
        <a:xfrm>
          <a:off x="20831175" y="164496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42</xdr:row>
      <xdr:rowOff>1371600</xdr:rowOff>
    </xdr:from>
    <xdr:ext cx="381000" cy="381000"/>
    <xdr:sp macro="" textlink="">
      <xdr:nvSpPr>
        <xdr:cNvPr id="26955" name="Check Box 28" hidden="1">
          <a:extLst>
            <a:ext uri="{FF2B5EF4-FFF2-40B4-BE49-F238E27FC236}">
              <a16:creationId xmlns:a16="http://schemas.microsoft.com/office/drawing/2014/main" id="{5BC6778A-CD49-4D57-B72F-E72D0EFA7585}"/>
            </a:ext>
          </a:extLst>
        </xdr:cNvPr>
        <xdr:cNvSpPr/>
      </xdr:nvSpPr>
      <xdr:spPr bwMode="auto">
        <a:xfrm>
          <a:off x="20859750" y="17116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43</xdr:row>
      <xdr:rowOff>19050</xdr:rowOff>
    </xdr:from>
    <xdr:to>
      <xdr:col>13</xdr:col>
      <xdr:colOff>668598</xdr:colOff>
      <xdr:row>43</xdr:row>
      <xdr:rowOff>287598</xdr:rowOff>
    </xdr:to>
    <xdr:sp macro="" textlink="" fLocksText="0">
      <xdr:nvSpPr>
        <xdr:cNvPr id="26956" name="Check Box 60" hidden="1">
          <a:extLst>
            <a:ext uri="{FF2B5EF4-FFF2-40B4-BE49-F238E27FC236}">
              <a16:creationId xmlns:a16="http://schemas.microsoft.com/office/drawing/2014/main" id="{AFF10E86-BCB7-458B-8A93-D5C7342DAEF7}"/>
            </a:ext>
          </a:extLst>
        </xdr:cNvPr>
        <xdr:cNvSpPr>
          <a:spLocks noRot="1"/>
        </xdr:cNvSpPr>
      </xdr:nvSpPr>
      <xdr:spPr>
        <a:xfrm>
          <a:off x="20831175" y="17135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43</xdr:row>
      <xdr:rowOff>1371600</xdr:rowOff>
    </xdr:from>
    <xdr:ext cx="381000" cy="381000"/>
    <xdr:sp macro="" textlink="">
      <xdr:nvSpPr>
        <xdr:cNvPr id="26957" name="Check Box 28" hidden="1">
          <a:extLst>
            <a:ext uri="{FF2B5EF4-FFF2-40B4-BE49-F238E27FC236}">
              <a16:creationId xmlns:a16="http://schemas.microsoft.com/office/drawing/2014/main" id="{3B0A00DC-FF7D-4459-BFC6-22BAD1B5590F}"/>
            </a:ext>
          </a:extLst>
        </xdr:cNvPr>
        <xdr:cNvSpPr/>
      </xdr:nvSpPr>
      <xdr:spPr bwMode="auto">
        <a:xfrm>
          <a:off x="20859750" y="17802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44</xdr:row>
      <xdr:rowOff>19050</xdr:rowOff>
    </xdr:from>
    <xdr:to>
      <xdr:col>13</xdr:col>
      <xdr:colOff>668598</xdr:colOff>
      <xdr:row>44</xdr:row>
      <xdr:rowOff>287598</xdr:rowOff>
    </xdr:to>
    <xdr:sp macro="" textlink="" fLocksText="0">
      <xdr:nvSpPr>
        <xdr:cNvPr id="26958" name="Check Box 61" hidden="1">
          <a:extLst>
            <a:ext uri="{FF2B5EF4-FFF2-40B4-BE49-F238E27FC236}">
              <a16:creationId xmlns:a16="http://schemas.microsoft.com/office/drawing/2014/main" id="{827D76C9-7FA8-4E0D-AEEF-686624765FF0}"/>
            </a:ext>
          </a:extLst>
        </xdr:cNvPr>
        <xdr:cNvSpPr>
          <a:spLocks noRot="1"/>
        </xdr:cNvSpPr>
      </xdr:nvSpPr>
      <xdr:spPr>
        <a:xfrm>
          <a:off x="20831175" y="17821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44</xdr:row>
      <xdr:rowOff>1371600</xdr:rowOff>
    </xdr:from>
    <xdr:ext cx="381000" cy="381000"/>
    <xdr:sp macro="" textlink="">
      <xdr:nvSpPr>
        <xdr:cNvPr id="26959" name="Check Box 28" hidden="1">
          <a:extLst>
            <a:ext uri="{FF2B5EF4-FFF2-40B4-BE49-F238E27FC236}">
              <a16:creationId xmlns:a16="http://schemas.microsoft.com/office/drawing/2014/main" id="{1E1EDD7D-26DB-4BE8-B105-C332FB328039}"/>
            </a:ext>
          </a:extLst>
        </xdr:cNvPr>
        <xdr:cNvSpPr/>
      </xdr:nvSpPr>
      <xdr:spPr bwMode="auto">
        <a:xfrm>
          <a:off x="20859750" y="18488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45</xdr:row>
      <xdr:rowOff>23813</xdr:rowOff>
    </xdr:from>
    <xdr:to>
      <xdr:col>13</xdr:col>
      <xdr:colOff>664268</xdr:colOff>
      <xdr:row>45</xdr:row>
      <xdr:rowOff>283268</xdr:rowOff>
    </xdr:to>
    <xdr:sp macro="" textlink="">
      <xdr:nvSpPr>
        <xdr:cNvPr id="26960" name="Check Box 178" hidden="1">
          <a:extLst>
            <a:ext uri="{FF2B5EF4-FFF2-40B4-BE49-F238E27FC236}">
              <a16:creationId xmlns:a16="http://schemas.microsoft.com/office/drawing/2014/main" id="{C817279A-1A4C-4D54-A6D2-9C5A684EBFAC}"/>
            </a:ext>
          </a:extLst>
        </xdr:cNvPr>
        <xdr:cNvSpPr>
          <a:spLocks noRot="1"/>
        </xdr:cNvSpPr>
      </xdr:nvSpPr>
      <xdr:spPr>
        <a:xfrm>
          <a:off x="20840700" y="18516600"/>
          <a:ext cx="3333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45</xdr:row>
      <xdr:rowOff>1371600</xdr:rowOff>
    </xdr:from>
    <xdr:ext cx="381000" cy="381000"/>
    <xdr:sp macro="" textlink="">
      <xdr:nvSpPr>
        <xdr:cNvPr id="26961" name="Check Box 28" hidden="1">
          <a:extLst>
            <a:ext uri="{FF2B5EF4-FFF2-40B4-BE49-F238E27FC236}">
              <a16:creationId xmlns:a16="http://schemas.microsoft.com/office/drawing/2014/main" id="{19B25BF6-27A5-4372-A5F0-9DAC77150F51}"/>
            </a:ext>
          </a:extLst>
        </xdr:cNvPr>
        <xdr:cNvSpPr/>
      </xdr:nvSpPr>
      <xdr:spPr bwMode="auto">
        <a:xfrm>
          <a:off x="20859750" y="19173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46</xdr:row>
      <xdr:rowOff>19050</xdr:rowOff>
    </xdr:from>
    <xdr:to>
      <xdr:col>13</xdr:col>
      <xdr:colOff>668598</xdr:colOff>
      <xdr:row>46</xdr:row>
      <xdr:rowOff>287598</xdr:rowOff>
    </xdr:to>
    <xdr:sp macro="" textlink="" fLocksText="0">
      <xdr:nvSpPr>
        <xdr:cNvPr id="26962" name="Check Box 63" hidden="1">
          <a:extLst>
            <a:ext uri="{FF2B5EF4-FFF2-40B4-BE49-F238E27FC236}">
              <a16:creationId xmlns:a16="http://schemas.microsoft.com/office/drawing/2014/main" id="{B318F0D7-1045-40DA-A142-A65E0B2C41C2}"/>
            </a:ext>
          </a:extLst>
        </xdr:cNvPr>
        <xdr:cNvSpPr>
          <a:spLocks noRot="1"/>
        </xdr:cNvSpPr>
      </xdr:nvSpPr>
      <xdr:spPr>
        <a:xfrm>
          <a:off x="20831175" y="19192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46</xdr:row>
      <xdr:rowOff>1371600</xdr:rowOff>
    </xdr:from>
    <xdr:ext cx="381000" cy="381000"/>
    <xdr:sp macro="" textlink="">
      <xdr:nvSpPr>
        <xdr:cNvPr id="26963" name="Check Box 28" hidden="1">
          <a:extLst>
            <a:ext uri="{FF2B5EF4-FFF2-40B4-BE49-F238E27FC236}">
              <a16:creationId xmlns:a16="http://schemas.microsoft.com/office/drawing/2014/main" id="{C35F268F-A9E4-44A3-A075-C8696E97367A}"/>
            </a:ext>
          </a:extLst>
        </xdr:cNvPr>
        <xdr:cNvSpPr/>
      </xdr:nvSpPr>
      <xdr:spPr bwMode="auto">
        <a:xfrm>
          <a:off x="20859750" y="19859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47</xdr:row>
          <xdr:rowOff>28575</xdr:rowOff>
        </xdr:from>
        <xdr:to>
          <xdr:col>13</xdr:col>
          <xdr:colOff>657225</xdr:colOff>
          <xdr:row>47</xdr:row>
          <xdr:rowOff>276225</xdr:rowOff>
        </xdr:to>
        <xdr:sp macro="" textlink="">
          <xdr:nvSpPr>
            <xdr:cNvPr id="26809" name="Check Box 185" hidden="1">
              <a:extLst>
                <a:ext uri="{63B3BB69-23CF-44E3-9099-C40C66FF867C}">
                  <a14:compatExt spid="_x0000_s26809"/>
                </a:ext>
                <a:ext uri="{FF2B5EF4-FFF2-40B4-BE49-F238E27FC236}">
                  <a16:creationId xmlns:a16="http://schemas.microsoft.com/office/drawing/2014/main" id="{00000000-0008-0000-0200-0000B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47</xdr:row>
      <xdr:rowOff>1371600</xdr:rowOff>
    </xdr:from>
    <xdr:ext cx="381000" cy="381000"/>
    <xdr:sp macro="" textlink="">
      <xdr:nvSpPr>
        <xdr:cNvPr id="26965" name="Check Box 28" hidden="1">
          <a:extLst>
            <a:ext uri="{FF2B5EF4-FFF2-40B4-BE49-F238E27FC236}">
              <a16:creationId xmlns:a16="http://schemas.microsoft.com/office/drawing/2014/main" id="{7A5DFCF6-7D7E-4D3C-8BEC-2D574D70AAA4}"/>
            </a:ext>
          </a:extLst>
        </xdr:cNvPr>
        <xdr:cNvSpPr/>
      </xdr:nvSpPr>
      <xdr:spPr bwMode="auto">
        <a:xfrm>
          <a:off x="20859750" y="20545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48</xdr:row>
      <xdr:rowOff>19050</xdr:rowOff>
    </xdr:from>
    <xdr:to>
      <xdr:col>13</xdr:col>
      <xdr:colOff>668598</xdr:colOff>
      <xdr:row>48</xdr:row>
      <xdr:rowOff>287598</xdr:rowOff>
    </xdr:to>
    <xdr:sp macro="" textlink="" fLocksText="0">
      <xdr:nvSpPr>
        <xdr:cNvPr id="26966" name="Check Box 65" hidden="1">
          <a:extLst>
            <a:ext uri="{FF2B5EF4-FFF2-40B4-BE49-F238E27FC236}">
              <a16:creationId xmlns:a16="http://schemas.microsoft.com/office/drawing/2014/main" id="{493F1B94-C380-4C05-A1A8-C9421BFDD98F}"/>
            </a:ext>
          </a:extLst>
        </xdr:cNvPr>
        <xdr:cNvSpPr>
          <a:spLocks noRot="1"/>
        </xdr:cNvSpPr>
      </xdr:nvSpPr>
      <xdr:spPr>
        <a:xfrm>
          <a:off x="20831175" y="20564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48</xdr:row>
      <xdr:rowOff>1371600</xdr:rowOff>
    </xdr:from>
    <xdr:ext cx="381000" cy="381000"/>
    <xdr:sp macro="" textlink="">
      <xdr:nvSpPr>
        <xdr:cNvPr id="26967" name="Check Box 28" hidden="1">
          <a:extLst>
            <a:ext uri="{FF2B5EF4-FFF2-40B4-BE49-F238E27FC236}">
              <a16:creationId xmlns:a16="http://schemas.microsoft.com/office/drawing/2014/main" id="{3DB50416-09AB-4081-8708-3F28626D9292}"/>
            </a:ext>
          </a:extLst>
        </xdr:cNvPr>
        <xdr:cNvSpPr/>
      </xdr:nvSpPr>
      <xdr:spPr bwMode="auto">
        <a:xfrm>
          <a:off x="20859750" y="21231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49</xdr:row>
      <xdr:rowOff>19050</xdr:rowOff>
    </xdr:from>
    <xdr:to>
      <xdr:col>13</xdr:col>
      <xdr:colOff>668598</xdr:colOff>
      <xdr:row>49</xdr:row>
      <xdr:rowOff>287598</xdr:rowOff>
    </xdr:to>
    <xdr:sp macro="" textlink="" fLocksText="0">
      <xdr:nvSpPr>
        <xdr:cNvPr id="26968" name="Check Box 66" hidden="1">
          <a:extLst>
            <a:ext uri="{FF2B5EF4-FFF2-40B4-BE49-F238E27FC236}">
              <a16:creationId xmlns:a16="http://schemas.microsoft.com/office/drawing/2014/main" id="{E4D802DB-840F-4B66-AB95-15564231F38D}"/>
            </a:ext>
          </a:extLst>
        </xdr:cNvPr>
        <xdr:cNvSpPr>
          <a:spLocks noRot="1"/>
        </xdr:cNvSpPr>
      </xdr:nvSpPr>
      <xdr:spPr>
        <a:xfrm>
          <a:off x="20831175" y="21250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49</xdr:row>
      <xdr:rowOff>1371600</xdr:rowOff>
    </xdr:from>
    <xdr:ext cx="381000" cy="381000"/>
    <xdr:sp macro="" textlink="">
      <xdr:nvSpPr>
        <xdr:cNvPr id="26969" name="Check Box 28" hidden="1">
          <a:extLst>
            <a:ext uri="{FF2B5EF4-FFF2-40B4-BE49-F238E27FC236}">
              <a16:creationId xmlns:a16="http://schemas.microsoft.com/office/drawing/2014/main" id="{ADAE2333-8F15-4D71-9495-9E6EF36C012B}"/>
            </a:ext>
          </a:extLst>
        </xdr:cNvPr>
        <xdr:cNvSpPr/>
      </xdr:nvSpPr>
      <xdr:spPr bwMode="auto">
        <a:xfrm>
          <a:off x="20859750" y="21917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50</xdr:row>
      <xdr:rowOff>19050</xdr:rowOff>
    </xdr:from>
    <xdr:to>
      <xdr:col>13</xdr:col>
      <xdr:colOff>668598</xdr:colOff>
      <xdr:row>50</xdr:row>
      <xdr:rowOff>287598</xdr:rowOff>
    </xdr:to>
    <xdr:sp macro="" textlink="" fLocksText="0">
      <xdr:nvSpPr>
        <xdr:cNvPr id="26970" name="Check Box 67" hidden="1">
          <a:extLst>
            <a:ext uri="{FF2B5EF4-FFF2-40B4-BE49-F238E27FC236}">
              <a16:creationId xmlns:a16="http://schemas.microsoft.com/office/drawing/2014/main" id="{B3CFCBE3-8EAF-410E-ABA4-6F845F080EB0}"/>
            </a:ext>
          </a:extLst>
        </xdr:cNvPr>
        <xdr:cNvSpPr>
          <a:spLocks noRot="1"/>
        </xdr:cNvSpPr>
      </xdr:nvSpPr>
      <xdr:spPr>
        <a:xfrm>
          <a:off x="20831175" y="21936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50</xdr:row>
      <xdr:rowOff>1371600</xdr:rowOff>
    </xdr:from>
    <xdr:ext cx="381000" cy="381000"/>
    <xdr:sp macro="" textlink="">
      <xdr:nvSpPr>
        <xdr:cNvPr id="26971" name="Check Box 28" hidden="1">
          <a:extLst>
            <a:ext uri="{FF2B5EF4-FFF2-40B4-BE49-F238E27FC236}">
              <a16:creationId xmlns:a16="http://schemas.microsoft.com/office/drawing/2014/main" id="{70762EED-800F-4934-999E-49E93E85748B}"/>
            </a:ext>
          </a:extLst>
        </xdr:cNvPr>
        <xdr:cNvSpPr/>
      </xdr:nvSpPr>
      <xdr:spPr bwMode="auto">
        <a:xfrm>
          <a:off x="20859750" y="22602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51</xdr:row>
      <xdr:rowOff>19050</xdr:rowOff>
    </xdr:from>
    <xdr:to>
      <xdr:col>13</xdr:col>
      <xdr:colOff>668598</xdr:colOff>
      <xdr:row>51</xdr:row>
      <xdr:rowOff>285070</xdr:rowOff>
    </xdr:to>
    <xdr:sp macro="" textlink="" fLocksText="0">
      <xdr:nvSpPr>
        <xdr:cNvPr id="26972" name="Check Box 68" hidden="1">
          <a:extLst>
            <a:ext uri="{FF2B5EF4-FFF2-40B4-BE49-F238E27FC236}">
              <a16:creationId xmlns:a16="http://schemas.microsoft.com/office/drawing/2014/main" id="{C6062A13-92A2-411D-A733-FB8BAACE8A1C}"/>
            </a:ext>
          </a:extLst>
        </xdr:cNvPr>
        <xdr:cNvSpPr>
          <a:spLocks noRot="1"/>
        </xdr:cNvSpPr>
      </xdr:nvSpPr>
      <xdr:spPr>
        <a:xfrm>
          <a:off x="20831175" y="22621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26973" name="Check Box 28" hidden="1">
          <a:extLst>
            <a:ext uri="{FF2B5EF4-FFF2-40B4-BE49-F238E27FC236}">
              <a16:creationId xmlns:a16="http://schemas.microsoft.com/office/drawing/2014/main" id="{5D2FB248-A0F8-4795-8B02-3EB1BE1758B5}"/>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38</xdr:row>
      <xdr:rowOff>19050</xdr:rowOff>
    </xdr:from>
    <xdr:to>
      <xdr:col>13</xdr:col>
      <xdr:colOff>668598</xdr:colOff>
      <xdr:row>38</xdr:row>
      <xdr:rowOff>287598</xdr:rowOff>
    </xdr:to>
    <xdr:sp macro="" textlink="" fLocksText="0">
      <xdr:nvSpPr>
        <xdr:cNvPr id="26974" name="Check Box 69" hidden="1">
          <a:extLst>
            <a:ext uri="{FF2B5EF4-FFF2-40B4-BE49-F238E27FC236}">
              <a16:creationId xmlns:a16="http://schemas.microsoft.com/office/drawing/2014/main" id="{8F3127D5-8129-4C5D-B8F7-9CE986DC45B3}"/>
            </a:ext>
          </a:extLst>
        </xdr:cNvPr>
        <xdr:cNvSpPr>
          <a:spLocks noRot="1"/>
        </xdr:cNvSpPr>
      </xdr:nvSpPr>
      <xdr:spPr>
        <a:xfrm>
          <a:off x="20831175" y="137064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37</xdr:row>
      <xdr:rowOff>1371600</xdr:rowOff>
    </xdr:from>
    <xdr:ext cx="381000" cy="381000"/>
    <xdr:sp macro="" textlink="">
      <xdr:nvSpPr>
        <xdr:cNvPr id="26975" name="Check Box 28" hidden="1">
          <a:extLst>
            <a:ext uri="{FF2B5EF4-FFF2-40B4-BE49-F238E27FC236}">
              <a16:creationId xmlns:a16="http://schemas.microsoft.com/office/drawing/2014/main" id="{FFAA699A-E742-4C16-A182-BCD4CEA502DC}"/>
            </a:ext>
          </a:extLst>
        </xdr:cNvPr>
        <xdr:cNvSpPr/>
      </xdr:nvSpPr>
      <xdr:spPr bwMode="auto">
        <a:xfrm>
          <a:off x="2085975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228600"/>
    <xdr:sp macro="" textlink="">
      <xdr:nvSpPr>
        <xdr:cNvPr id="26976" name="Check Box 36" hidden="1">
          <a:extLst>
            <a:ext uri="{FF2B5EF4-FFF2-40B4-BE49-F238E27FC236}">
              <a16:creationId xmlns:a16="http://schemas.microsoft.com/office/drawing/2014/main" id="{BAE6720C-5A1D-4F4D-ABD5-1129C50C1F15}"/>
            </a:ext>
          </a:extLst>
        </xdr:cNvPr>
        <xdr:cNvSpPr/>
      </xdr:nvSpPr>
      <xdr:spPr bwMode="auto">
        <a:xfrm>
          <a:off x="2085975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26977" name="Check Box 28" hidden="1">
          <a:extLst>
            <a:ext uri="{FF2B5EF4-FFF2-40B4-BE49-F238E27FC236}">
              <a16:creationId xmlns:a16="http://schemas.microsoft.com/office/drawing/2014/main" id="{7E8DC383-80FA-4413-B8AD-C95802D176F0}"/>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668598</xdr:colOff>
      <xdr:row>39</xdr:row>
      <xdr:rowOff>287598</xdr:rowOff>
    </xdr:to>
    <xdr:sp macro="" textlink="" fLocksText="0">
      <xdr:nvSpPr>
        <xdr:cNvPr id="26978" name="Check Box 70" hidden="1">
          <a:extLst>
            <a:ext uri="{FF2B5EF4-FFF2-40B4-BE49-F238E27FC236}">
              <a16:creationId xmlns:a16="http://schemas.microsoft.com/office/drawing/2014/main" id="{9C014DC7-B578-4405-8E1E-B84EDC01C61B}"/>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26979" name="Check Box 28" hidden="1">
          <a:extLst>
            <a:ext uri="{FF2B5EF4-FFF2-40B4-BE49-F238E27FC236}">
              <a16:creationId xmlns:a16="http://schemas.microsoft.com/office/drawing/2014/main" id="{4E3E53FD-9E20-4655-81ED-CE1609524C45}"/>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39</xdr:row>
      <xdr:rowOff>19050</xdr:rowOff>
    </xdr:from>
    <xdr:to>
      <xdr:col>13</xdr:col>
      <xdr:colOff>668598</xdr:colOff>
      <xdr:row>39</xdr:row>
      <xdr:rowOff>287598</xdr:rowOff>
    </xdr:to>
    <xdr:sp macro="" textlink="" fLocksText="0">
      <xdr:nvSpPr>
        <xdr:cNvPr id="26980" name="Check Box 71" hidden="1">
          <a:extLst>
            <a:ext uri="{FF2B5EF4-FFF2-40B4-BE49-F238E27FC236}">
              <a16:creationId xmlns:a16="http://schemas.microsoft.com/office/drawing/2014/main" id="{D7FCF202-C39D-4FB6-9754-C81C4CD08F1D}"/>
            </a:ext>
          </a:extLst>
        </xdr:cNvPr>
        <xdr:cNvSpPr>
          <a:spLocks noRot="1"/>
        </xdr:cNvSpPr>
      </xdr:nvSpPr>
      <xdr:spPr>
        <a:xfrm>
          <a:off x="20831175" y="143922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228600"/>
    <xdr:sp macro="" textlink="">
      <xdr:nvSpPr>
        <xdr:cNvPr id="26981" name="Check Box 37" hidden="1">
          <a:extLst>
            <a:ext uri="{FF2B5EF4-FFF2-40B4-BE49-F238E27FC236}">
              <a16:creationId xmlns:a16="http://schemas.microsoft.com/office/drawing/2014/main" id="{EF3E3272-C414-4F39-8D85-71D53E850F27}"/>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6982" name="Check Box 38" hidden="1">
          <a:extLst>
            <a:ext uri="{FF2B5EF4-FFF2-40B4-BE49-F238E27FC236}">
              <a16:creationId xmlns:a16="http://schemas.microsoft.com/office/drawing/2014/main" id="{6F6F7AF8-0C70-47D5-B886-8D8BCF010FAF}"/>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26983" name="Check Box 28" hidden="1">
          <a:extLst>
            <a:ext uri="{FF2B5EF4-FFF2-40B4-BE49-F238E27FC236}">
              <a16:creationId xmlns:a16="http://schemas.microsoft.com/office/drawing/2014/main" id="{36E408A2-0B76-4498-B474-41A7DF7613B8}"/>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6984" name="Check Box 28" hidden="1">
          <a:extLst>
            <a:ext uri="{FF2B5EF4-FFF2-40B4-BE49-F238E27FC236}">
              <a16:creationId xmlns:a16="http://schemas.microsoft.com/office/drawing/2014/main" id="{F8532C31-3DCA-4F94-9825-FF8528744D98}"/>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668598</xdr:colOff>
      <xdr:row>40</xdr:row>
      <xdr:rowOff>287598</xdr:rowOff>
    </xdr:to>
    <xdr:sp macro="" textlink="" fLocksText="0">
      <xdr:nvSpPr>
        <xdr:cNvPr id="26985" name="Check Box 72" hidden="1">
          <a:extLst>
            <a:ext uri="{FF2B5EF4-FFF2-40B4-BE49-F238E27FC236}">
              <a16:creationId xmlns:a16="http://schemas.microsoft.com/office/drawing/2014/main" id="{62350410-1CCE-45A5-908E-9782BA086F9E}"/>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38</xdr:row>
      <xdr:rowOff>1371600</xdr:rowOff>
    </xdr:from>
    <xdr:ext cx="381000" cy="381000"/>
    <xdr:sp macro="" textlink="">
      <xdr:nvSpPr>
        <xdr:cNvPr id="26986" name="Check Box 28" hidden="1">
          <a:extLst>
            <a:ext uri="{FF2B5EF4-FFF2-40B4-BE49-F238E27FC236}">
              <a16:creationId xmlns:a16="http://schemas.microsoft.com/office/drawing/2014/main" id="{26230905-4909-4B08-86D0-F1B864DACBB0}"/>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38</xdr:row>
      <xdr:rowOff>1371600</xdr:rowOff>
    </xdr:from>
    <xdr:ext cx="381000" cy="381000"/>
    <xdr:sp macro="" textlink="">
      <xdr:nvSpPr>
        <xdr:cNvPr id="26987" name="Check Box 28" hidden="1">
          <a:extLst>
            <a:ext uri="{FF2B5EF4-FFF2-40B4-BE49-F238E27FC236}">
              <a16:creationId xmlns:a16="http://schemas.microsoft.com/office/drawing/2014/main" id="{88A89071-7A56-40C3-AC9E-6057B4D72518}"/>
            </a:ext>
          </a:extLst>
        </xdr:cNvPr>
        <xdr:cNvSpPr/>
      </xdr:nvSpPr>
      <xdr:spPr bwMode="auto">
        <a:xfrm>
          <a:off x="2085975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228600"/>
    <xdr:sp macro="" textlink="">
      <xdr:nvSpPr>
        <xdr:cNvPr id="26988" name="Check Box 36" hidden="1">
          <a:extLst>
            <a:ext uri="{FF2B5EF4-FFF2-40B4-BE49-F238E27FC236}">
              <a16:creationId xmlns:a16="http://schemas.microsoft.com/office/drawing/2014/main" id="{C79381D6-7653-49EE-9223-FCAA499E86D9}"/>
            </a:ext>
          </a:extLst>
        </xdr:cNvPr>
        <xdr:cNvSpPr/>
      </xdr:nvSpPr>
      <xdr:spPr bwMode="auto">
        <a:xfrm>
          <a:off x="2085975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6989" name="Check Box 28" hidden="1">
          <a:extLst>
            <a:ext uri="{FF2B5EF4-FFF2-40B4-BE49-F238E27FC236}">
              <a16:creationId xmlns:a16="http://schemas.microsoft.com/office/drawing/2014/main" id="{647DDAA8-81D1-4102-BF0F-A0D81D0B54C4}"/>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668598</xdr:colOff>
      <xdr:row>40</xdr:row>
      <xdr:rowOff>287598</xdr:rowOff>
    </xdr:to>
    <xdr:sp macro="" textlink="" fLocksText="0">
      <xdr:nvSpPr>
        <xdr:cNvPr id="26990" name="Check Box 73" hidden="1">
          <a:extLst>
            <a:ext uri="{FF2B5EF4-FFF2-40B4-BE49-F238E27FC236}">
              <a16:creationId xmlns:a16="http://schemas.microsoft.com/office/drawing/2014/main" id="{1E3C6DDE-6126-4F13-8847-A2F414236E1D}"/>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6991" name="Check Box 28" hidden="1">
          <a:extLst>
            <a:ext uri="{FF2B5EF4-FFF2-40B4-BE49-F238E27FC236}">
              <a16:creationId xmlns:a16="http://schemas.microsoft.com/office/drawing/2014/main" id="{FD506214-F239-44D3-934F-EAE274697A88}"/>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40</xdr:row>
      <xdr:rowOff>19050</xdr:rowOff>
    </xdr:from>
    <xdr:to>
      <xdr:col>13</xdr:col>
      <xdr:colOff>668598</xdr:colOff>
      <xdr:row>40</xdr:row>
      <xdr:rowOff>287598</xdr:rowOff>
    </xdr:to>
    <xdr:sp macro="" textlink="" fLocksText="0">
      <xdr:nvSpPr>
        <xdr:cNvPr id="26992" name="Check Box 74" hidden="1">
          <a:extLst>
            <a:ext uri="{FF2B5EF4-FFF2-40B4-BE49-F238E27FC236}">
              <a16:creationId xmlns:a16="http://schemas.microsoft.com/office/drawing/2014/main" id="{CFB043FC-F525-4493-941E-22D50C8BF72A}"/>
            </a:ext>
          </a:extLst>
        </xdr:cNvPr>
        <xdr:cNvSpPr>
          <a:spLocks noRot="1"/>
        </xdr:cNvSpPr>
      </xdr:nvSpPr>
      <xdr:spPr>
        <a:xfrm>
          <a:off x="20831175" y="150780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40</xdr:row>
      <xdr:rowOff>1371600</xdr:rowOff>
    </xdr:from>
    <xdr:ext cx="381000" cy="228600"/>
    <xdr:sp macro="" textlink="">
      <xdr:nvSpPr>
        <xdr:cNvPr id="26993" name="Check Box 39" hidden="1">
          <a:extLst>
            <a:ext uri="{FF2B5EF4-FFF2-40B4-BE49-F238E27FC236}">
              <a16:creationId xmlns:a16="http://schemas.microsoft.com/office/drawing/2014/main" id="{1D37D466-7661-449D-81E0-17B817165DF9}"/>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6994" name="Check Box 40" hidden="1">
          <a:extLst>
            <a:ext uri="{FF2B5EF4-FFF2-40B4-BE49-F238E27FC236}">
              <a16:creationId xmlns:a16="http://schemas.microsoft.com/office/drawing/2014/main" id="{6587B3E8-9B3A-435B-B8E9-A259AD7F363D}"/>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6995" name="Check Box 41" hidden="1">
          <a:extLst>
            <a:ext uri="{FF2B5EF4-FFF2-40B4-BE49-F238E27FC236}">
              <a16:creationId xmlns:a16="http://schemas.microsoft.com/office/drawing/2014/main" id="{3B26CBF2-EFC8-4296-972C-F52130AC3E2D}"/>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6996" name="Check Box 28" hidden="1">
          <a:extLst>
            <a:ext uri="{FF2B5EF4-FFF2-40B4-BE49-F238E27FC236}">
              <a16:creationId xmlns:a16="http://schemas.microsoft.com/office/drawing/2014/main" id="{FBFAC1DC-F7AA-486E-86A7-7FDC2CCD425E}"/>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26997" name="Check Box 28" hidden="1">
          <a:extLst>
            <a:ext uri="{FF2B5EF4-FFF2-40B4-BE49-F238E27FC236}">
              <a16:creationId xmlns:a16="http://schemas.microsoft.com/office/drawing/2014/main" id="{D907BF81-120E-41C3-ABFE-6529C017E789}"/>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668598</xdr:colOff>
      <xdr:row>41</xdr:row>
      <xdr:rowOff>287598</xdr:rowOff>
    </xdr:to>
    <xdr:sp macro="" textlink="" fLocksText="0">
      <xdr:nvSpPr>
        <xdr:cNvPr id="26998" name="Check Box 75" hidden="1">
          <a:extLst>
            <a:ext uri="{FF2B5EF4-FFF2-40B4-BE49-F238E27FC236}">
              <a16:creationId xmlns:a16="http://schemas.microsoft.com/office/drawing/2014/main" id="{1792C231-09FE-42F7-8371-B7C2945FCF4C}"/>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6999" name="Check Box 28" hidden="1">
          <a:extLst>
            <a:ext uri="{FF2B5EF4-FFF2-40B4-BE49-F238E27FC236}">
              <a16:creationId xmlns:a16="http://schemas.microsoft.com/office/drawing/2014/main" id="{A2F50B2A-EAA0-446F-8EDC-4FC078B25B43}"/>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7000" name="Check Box 28" hidden="1">
          <a:extLst>
            <a:ext uri="{FF2B5EF4-FFF2-40B4-BE49-F238E27FC236}">
              <a16:creationId xmlns:a16="http://schemas.microsoft.com/office/drawing/2014/main" id="{F5178382-B5DC-474F-B79E-B586DD8DF43F}"/>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7001" name="Check Box 37" hidden="1">
          <a:extLst>
            <a:ext uri="{FF2B5EF4-FFF2-40B4-BE49-F238E27FC236}">
              <a16:creationId xmlns:a16="http://schemas.microsoft.com/office/drawing/2014/main" id="{57EF3529-5914-4BC4-B9C4-0B086EB8A708}"/>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7002" name="Check Box 38" hidden="1">
          <a:extLst>
            <a:ext uri="{FF2B5EF4-FFF2-40B4-BE49-F238E27FC236}">
              <a16:creationId xmlns:a16="http://schemas.microsoft.com/office/drawing/2014/main" id="{43B59C2F-705D-4B63-8614-BE98AA92F8AB}"/>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7003" name="Check Box 28" hidden="1">
          <a:extLst>
            <a:ext uri="{FF2B5EF4-FFF2-40B4-BE49-F238E27FC236}">
              <a16:creationId xmlns:a16="http://schemas.microsoft.com/office/drawing/2014/main" id="{28273F5E-2DAE-43C6-B36B-D43441969173}"/>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27004" name="Check Box 28" hidden="1">
          <a:extLst>
            <a:ext uri="{FF2B5EF4-FFF2-40B4-BE49-F238E27FC236}">
              <a16:creationId xmlns:a16="http://schemas.microsoft.com/office/drawing/2014/main" id="{90FEAAED-CCB5-4128-8974-86391B70AF70}"/>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668598</xdr:colOff>
      <xdr:row>41</xdr:row>
      <xdr:rowOff>287598</xdr:rowOff>
    </xdr:to>
    <xdr:sp macro="" textlink="" fLocksText="0">
      <xdr:nvSpPr>
        <xdr:cNvPr id="27005" name="Check Box 76" hidden="1">
          <a:extLst>
            <a:ext uri="{FF2B5EF4-FFF2-40B4-BE49-F238E27FC236}">
              <a16:creationId xmlns:a16="http://schemas.microsoft.com/office/drawing/2014/main" id="{F741B37B-2E72-4A2B-971F-171EA9B5AFA6}"/>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39</xdr:row>
      <xdr:rowOff>1371600</xdr:rowOff>
    </xdr:from>
    <xdr:ext cx="381000" cy="381000"/>
    <xdr:sp macro="" textlink="">
      <xdr:nvSpPr>
        <xdr:cNvPr id="27006" name="Check Box 28" hidden="1">
          <a:extLst>
            <a:ext uri="{FF2B5EF4-FFF2-40B4-BE49-F238E27FC236}">
              <a16:creationId xmlns:a16="http://schemas.microsoft.com/office/drawing/2014/main" id="{802D8970-906C-4DC3-AC62-2999B7592F29}"/>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39</xdr:row>
      <xdr:rowOff>1371600</xdr:rowOff>
    </xdr:from>
    <xdr:ext cx="381000" cy="381000"/>
    <xdr:sp macro="" textlink="">
      <xdr:nvSpPr>
        <xdr:cNvPr id="27007" name="Check Box 28" hidden="1">
          <a:extLst>
            <a:ext uri="{FF2B5EF4-FFF2-40B4-BE49-F238E27FC236}">
              <a16:creationId xmlns:a16="http://schemas.microsoft.com/office/drawing/2014/main" id="{7358CD4F-DDCD-45A6-9B66-ABEDF51B9E96}"/>
            </a:ext>
          </a:extLst>
        </xdr:cNvPr>
        <xdr:cNvSpPr/>
      </xdr:nvSpPr>
      <xdr:spPr bwMode="auto">
        <a:xfrm>
          <a:off x="2085975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228600"/>
    <xdr:sp macro="" textlink="">
      <xdr:nvSpPr>
        <xdr:cNvPr id="27008" name="Check Box 36" hidden="1">
          <a:extLst>
            <a:ext uri="{FF2B5EF4-FFF2-40B4-BE49-F238E27FC236}">
              <a16:creationId xmlns:a16="http://schemas.microsoft.com/office/drawing/2014/main" id="{39F38513-6710-459F-94DC-D7AD4EC0FFA6}"/>
            </a:ext>
          </a:extLst>
        </xdr:cNvPr>
        <xdr:cNvSpPr/>
      </xdr:nvSpPr>
      <xdr:spPr bwMode="auto">
        <a:xfrm>
          <a:off x="2085975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40</xdr:row>
      <xdr:rowOff>1371600</xdr:rowOff>
    </xdr:from>
    <xdr:ext cx="381000" cy="381000"/>
    <xdr:sp macro="" textlink="">
      <xdr:nvSpPr>
        <xdr:cNvPr id="27009" name="Check Box 28" hidden="1">
          <a:extLst>
            <a:ext uri="{FF2B5EF4-FFF2-40B4-BE49-F238E27FC236}">
              <a16:creationId xmlns:a16="http://schemas.microsoft.com/office/drawing/2014/main" id="{273B5F12-B530-465A-897E-7E2D0E56AD0F}"/>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668598</xdr:colOff>
      <xdr:row>41</xdr:row>
      <xdr:rowOff>287598</xdr:rowOff>
    </xdr:to>
    <xdr:sp macro="" textlink="" fLocksText="0">
      <xdr:nvSpPr>
        <xdr:cNvPr id="27010" name="Check Box 77" hidden="1">
          <a:extLst>
            <a:ext uri="{FF2B5EF4-FFF2-40B4-BE49-F238E27FC236}">
              <a16:creationId xmlns:a16="http://schemas.microsoft.com/office/drawing/2014/main" id="{385BA15C-D0C0-419D-8D5F-6F23C234EAB1}"/>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40</xdr:row>
      <xdr:rowOff>1371600</xdr:rowOff>
    </xdr:from>
    <xdr:ext cx="381000" cy="381000"/>
    <xdr:sp macro="" textlink="">
      <xdr:nvSpPr>
        <xdr:cNvPr id="27011" name="Check Box 28" hidden="1">
          <a:extLst>
            <a:ext uri="{FF2B5EF4-FFF2-40B4-BE49-F238E27FC236}">
              <a16:creationId xmlns:a16="http://schemas.microsoft.com/office/drawing/2014/main" id="{DB01190F-2BF6-40D9-B683-FC99058891A4}"/>
            </a:ext>
          </a:extLst>
        </xdr:cNvPr>
        <xdr:cNvSpPr/>
      </xdr:nvSpPr>
      <xdr:spPr bwMode="auto">
        <a:xfrm>
          <a:off x="2085975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41</xdr:row>
      <xdr:rowOff>19050</xdr:rowOff>
    </xdr:from>
    <xdr:to>
      <xdr:col>13</xdr:col>
      <xdr:colOff>668598</xdr:colOff>
      <xdr:row>41</xdr:row>
      <xdr:rowOff>287598</xdr:rowOff>
    </xdr:to>
    <xdr:sp macro="" textlink="" fLocksText="0">
      <xdr:nvSpPr>
        <xdr:cNvPr id="27012" name="Check Box 78" hidden="1">
          <a:extLst>
            <a:ext uri="{FF2B5EF4-FFF2-40B4-BE49-F238E27FC236}">
              <a16:creationId xmlns:a16="http://schemas.microsoft.com/office/drawing/2014/main" id="{58E54005-8B4B-43D2-8B7A-D7895DEC9A6B}"/>
            </a:ext>
          </a:extLst>
        </xdr:cNvPr>
        <xdr:cNvSpPr>
          <a:spLocks noRot="1"/>
        </xdr:cNvSpPr>
      </xdr:nvSpPr>
      <xdr:spPr>
        <a:xfrm>
          <a:off x="20831175" y="15763875"/>
          <a:ext cx="3429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36</xdr:row>
      <xdr:rowOff>1371600</xdr:rowOff>
    </xdr:from>
    <xdr:ext cx="381000" cy="381000"/>
    <xdr:sp macro="" textlink="">
      <xdr:nvSpPr>
        <xdr:cNvPr id="27013" name="Check Box 28" hidden="1">
          <a:extLst>
            <a:ext uri="{FF2B5EF4-FFF2-40B4-BE49-F238E27FC236}">
              <a16:creationId xmlns:a16="http://schemas.microsoft.com/office/drawing/2014/main" id="{1821146B-2116-4416-AF41-950060438E2D}"/>
            </a:ext>
          </a:extLst>
        </xdr:cNvPr>
        <xdr:cNvSpPr/>
      </xdr:nvSpPr>
      <xdr:spPr bwMode="auto">
        <a:xfrm>
          <a:off x="21831300" y="13001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37</xdr:row>
      <xdr:rowOff>1371600</xdr:rowOff>
    </xdr:from>
    <xdr:ext cx="381000" cy="228600"/>
    <xdr:sp macro="" textlink="">
      <xdr:nvSpPr>
        <xdr:cNvPr id="27014" name="Check Box 36" hidden="1">
          <a:extLst>
            <a:ext uri="{FF2B5EF4-FFF2-40B4-BE49-F238E27FC236}">
              <a16:creationId xmlns:a16="http://schemas.microsoft.com/office/drawing/2014/main" id="{A277897B-881B-4841-ACCF-2B7864B27EE2}"/>
            </a:ext>
          </a:extLst>
        </xdr:cNvPr>
        <xdr:cNvSpPr/>
      </xdr:nvSpPr>
      <xdr:spPr bwMode="auto">
        <a:xfrm>
          <a:off x="21831300" y="13687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27015" name="Check Box 37" hidden="1">
          <a:extLst>
            <a:ext uri="{FF2B5EF4-FFF2-40B4-BE49-F238E27FC236}">
              <a16:creationId xmlns:a16="http://schemas.microsoft.com/office/drawing/2014/main" id="{F677243D-1641-4EBB-82A6-650114CEFB94}"/>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27016" name="Check Box 38" hidden="1">
          <a:extLst>
            <a:ext uri="{FF2B5EF4-FFF2-40B4-BE49-F238E27FC236}">
              <a16:creationId xmlns:a16="http://schemas.microsoft.com/office/drawing/2014/main" id="{DD967BE3-E0D5-4F3E-9E6D-31472A90A206}"/>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7017" name="Check Box 39" hidden="1">
          <a:extLst>
            <a:ext uri="{FF2B5EF4-FFF2-40B4-BE49-F238E27FC236}">
              <a16:creationId xmlns:a16="http://schemas.microsoft.com/office/drawing/2014/main" id="{11C38FAF-1F5C-43ED-B89D-82DFD0B6E7DB}"/>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7018" name="Check Box 40" hidden="1">
          <a:extLst>
            <a:ext uri="{FF2B5EF4-FFF2-40B4-BE49-F238E27FC236}">
              <a16:creationId xmlns:a16="http://schemas.microsoft.com/office/drawing/2014/main" id="{CFC38B1D-CD85-43E3-BC69-98D7489B60F4}"/>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7019" name="Check Box 41" hidden="1">
          <a:extLst>
            <a:ext uri="{FF2B5EF4-FFF2-40B4-BE49-F238E27FC236}">
              <a16:creationId xmlns:a16="http://schemas.microsoft.com/office/drawing/2014/main" id="{8EAE4824-1D4B-403D-9E25-4844997DB78D}"/>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020" name="Check Box 42" hidden="1">
          <a:extLst>
            <a:ext uri="{FF2B5EF4-FFF2-40B4-BE49-F238E27FC236}">
              <a16:creationId xmlns:a16="http://schemas.microsoft.com/office/drawing/2014/main" id="{0B77C211-3E20-4365-88E3-B2470081CAAB}"/>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021" name="Check Box 43" hidden="1">
          <a:extLst>
            <a:ext uri="{FF2B5EF4-FFF2-40B4-BE49-F238E27FC236}">
              <a16:creationId xmlns:a16="http://schemas.microsoft.com/office/drawing/2014/main" id="{A434AC5C-69B2-4CEF-9DBC-AF2BBD5AF31B}"/>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022" name="Check Box 44" hidden="1">
          <a:extLst>
            <a:ext uri="{FF2B5EF4-FFF2-40B4-BE49-F238E27FC236}">
              <a16:creationId xmlns:a16="http://schemas.microsoft.com/office/drawing/2014/main" id="{1EBA0629-1ACF-4100-A858-D9F61828F6A7}"/>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023" name="Check Box 45" hidden="1">
          <a:extLst>
            <a:ext uri="{FF2B5EF4-FFF2-40B4-BE49-F238E27FC236}">
              <a16:creationId xmlns:a16="http://schemas.microsoft.com/office/drawing/2014/main" id="{ECC24EF1-12A0-4C8F-8FC5-186EC483B7D8}"/>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7024" name="Check Box 46" hidden="1">
          <a:extLst>
            <a:ext uri="{FF2B5EF4-FFF2-40B4-BE49-F238E27FC236}">
              <a16:creationId xmlns:a16="http://schemas.microsoft.com/office/drawing/2014/main" id="{3F9EC990-5FEB-4E27-A370-037DB0F5DDFC}"/>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7025" name="Check Box 47" hidden="1">
          <a:extLst>
            <a:ext uri="{FF2B5EF4-FFF2-40B4-BE49-F238E27FC236}">
              <a16:creationId xmlns:a16="http://schemas.microsoft.com/office/drawing/2014/main" id="{71DA9BCF-7099-4064-AED5-3E2FD9225EAC}"/>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7026" name="Check Box 48" hidden="1">
          <a:extLst>
            <a:ext uri="{FF2B5EF4-FFF2-40B4-BE49-F238E27FC236}">
              <a16:creationId xmlns:a16="http://schemas.microsoft.com/office/drawing/2014/main" id="{747B1CB0-D2CB-46AF-BAA6-0EF7750DE096}"/>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7027" name="Check Box 49" hidden="1">
          <a:extLst>
            <a:ext uri="{FF2B5EF4-FFF2-40B4-BE49-F238E27FC236}">
              <a16:creationId xmlns:a16="http://schemas.microsoft.com/office/drawing/2014/main" id="{97F51C1C-C068-4BD3-89C2-B08FB0C712F7}"/>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41</xdr:row>
      <xdr:rowOff>1371600</xdr:rowOff>
    </xdr:from>
    <xdr:ext cx="381000" cy="228600"/>
    <xdr:sp macro="" textlink="">
      <xdr:nvSpPr>
        <xdr:cNvPr id="27028" name="Check Box 50" hidden="1">
          <a:extLst>
            <a:ext uri="{FF2B5EF4-FFF2-40B4-BE49-F238E27FC236}">
              <a16:creationId xmlns:a16="http://schemas.microsoft.com/office/drawing/2014/main" id="{0221A813-5F2A-464D-9668-149DB6881D56}"/>
            </a:ext>
          </a:extLst>
        </xdr:cNvPr>
        <xdr:cNvSpPr/>
      </xdr:nvSpPr>
      <xdr:spPr bwMode="auto">
        <a:xfrm>
          <a:off x="21831300" y="16430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7029" name="Check Box 51" hidden="1">
          <a:extLst>
            <a:ext uri="{FF2B5EF4-FFF2-40B4-BE49-F238E27FC236}">
              <a16:creationId xmlns:a16="http://schemas.microsoft.com/office/drawing/2014/main" id="{3F07BB68-BADB-4D90-A9A2-D7CCA6EBEA45}"/>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7030" name="Check Box 52" hidden="1">
          <a:extLst>
            <a:ext uri="{FF2B5EF4-FFF2-40B4-BE49-F238E27FC236}">
              <a16:creationId xmlns:a16="http://schemas.microsoft.com/office/drawing/2014/main" id="{37AE871A-2CC4-4232-9792-8393A699F45C}"/>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7031" name="Check Box 53" hidden="1">
          <a:extLst>
            <a:ext uri="{FF2B5EF4-FFF2-40B4-BE49-F238E27FC236}">
              <a16:creationId xmlns:a16="http://schemas.microsoft.com/office/drawing/2014/main" id="{ED4D4148-2510-4DE6-8BF9-3A9CCB36633B}"/>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7032" name="Check Box 54" hidden="1">
          <a:extLst>
            <a:ext uri="{FF2B5EF4-FFF2-40B4-BE49-F238E27FC236}">
              <a16:creationId xmlns:a16="http://schemas.microsoft.com/office/drawing/2014/main" id="{4264B71E-B4EF-4976-B3CD-6E4B2A1CECA2}"/>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7033" name="Check Box 55" hidden="1">
          <a:extLst>
            <a:ext uri="{FF2B5EF4-FFF2-40B4-BE49-F238E27FC236}">
              <a16:creationId xmlns:a16="http://schemas.microsoft.com/office/drawing/2014/main" id="{496F62E5-5950-4D4D-B99D-A1F78B57CA1A}"/>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42</xdr:row>
      <xdr:rowOff>1371600</xdr:rowOff>
    </xdr:from>
    <xdr:ext cx="381000" cy="228600"/>
    <xdr:sp macro="" textlink="">
      <xdr:nvSpPr>
        <xdr:cNvPr id="27034" name="Check Box 56" hidden="1">
          <a:extLst>
            <a:ext uri="{FF2B5EF4-FFF2-40B4-BE49-F238E27FC236}">
              <a16:creationId xmlns:a16="http://schemas.microsoft.com/office/drawing/2014/main" id="{F5934FBC-801C-436D-A3C8-AD0FC25323F0}"/>
            </a:ext>
          </a:extLst>
        </xdr:cNvPr>
        <xdr:cNvSpPr/>
      </xdr:nvSpPr>
      <xdr:spPr bwMode="auto">
        <a:xfrm>
          <a:off x="21831300" y="17116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7035" name="Check Box 57" hidden="1">
          <a:extLst>
            <a:ext uri="{FF2B5EF4-FFF2-40B4-BE49-F238E27FC236}">
              <a16:creationId xmlns:a16="http://schemas.microsoft.com/office/drawing/2014/main" id="{11EA2268-E1B1-47D9-81EA-3CFCC3A8726F}"/>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7036" name="Check Box 58" hidden="1">
          <a:extLst>
            <a:ext uri="{FF2B5EF4-FFF2-40B4-BE49-F238E27FC236}">
              <a16:creationId xmlns:a16="http://schemas.microsoft.com/office/drawing/2014/main" id="{9858AD8D-B606-4181-A822-1B6F200B7144}"/>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7037" name="Check Box 59" hidden="1">
          <a:extLst>
            <a:ext uri="{FF2B5EF4-FFF2-40B4-BE49-F238E27FC236}">
              <a16:creationId xmlns:a16="http://schemas.microsoft.com/office/drawing/2014/main" id="{0972FA67-BA7C-4160-A011-AB97B35A112E}"/>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7038" name="Check Box 60" hidden="1">
          <a:extLst>
            <a:ext uri="{FF2B5EF4-FFF2-40B4-BE49-F238E27FC236}">
              <a16:creationId xmlns:a16="http://schemas.microsoft.com/office/drawing/2014/main" id="{0DCFCDB9-A0C7-4F30-87C1-F8F8EBACB813}"/>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7039" name="Check Box 61" hidden="1">
          <a:extLst>
            <a:ext uri="{FF2B5EF4-FFF2-40B4-BE49-F238E27FC236}">
              <a16:creationId xmlns:a16="http://schemas.microsoft.com/office/drawing/2014/main" id="{C8025DB2-EBA0-41E4-A989-DDC4176F0427}"/>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7040" name="Check Box 62" hidden="1">
          <a:extLst>
            <a:ext uri="{FF2B5EF4-FFF2-40B4-BE49-F238E27FC236}">
              <a16:creationId xmlns:a16="http://schemas.microsoft.com/office/drawing/2014/main" id="{1C936F44-E2D2-4DA9-9886-4F820A97B963}"/>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43</xdr:row>
      <xdr:rowOff>1371600</xdr:rowOff>
    </xdr:from>
    <xdr:ext cx="381000" cy="228600"/>
    <xdr:sp macro="" textlink="">
      <xdr:nvSpPr>
        <xdr:cNvPr id="27041" name="Check Box 63" hidden="1">
          <a:extLst>
            <a:ext uri="{FF2B5EF4-FFF2-40B4-BE49-F238E27FC236}">
              <a16:creationId xmlns:a16="http://schemas.microsoft.com/office/drawing/2014/main" id="{72C2D196-796A-44BE-B4DF-6AC50F789170}"/>
            </a:ext>
          </a:extLst>
        </xdr:cNvPr>
        <xdr:cNvSpPr/>
      </xdr:nvSpPr>
      <xdr:spPr bwMode="auto">
        <a:xfrm>
          <a:off x="21831300" y="17802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2" name="Check Box 64" hidden="1">
          <a:extLst>
            <a:ext uri="{FF2B5EF4-FFF2-40B4-BE49-F238E27FC236}">
              <a16:creationId xmlns:a16="http://schemas.microsoft.com/office/drawing/2014/main" id="{1C324173-48F8-4A6A-B0F7-41561AF3BC3E}"/>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3" name="Check Box 65" hidden="1">
          <a:extLst>
            <a:ext uri="{FF2B5EF4-FFF2-40B4-BE49-F238E27FC236}">
              <a16:creationId xmlns:a16="http://schemas.microsoft.com/office/drawing/2014/main" id="{E70038C2-633A-46D1-8458-45CC5A78E8C3}"/>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4" name="Check Box 66" hidden="1">
          <a:extLst>
            <a:ext uri="{FF2B5EF4-FFF2-40B4-BE49-F238E27FC236}">
              <a16:creationId xmlns:a16="http://schemas.microsoft.com/office/drawing/2014/main" id="{4414579D-A311-428B-B142-9064FD7A7371}"/>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5" name="Check Box 67" hidden="1">
          <a:extLst>
            <a:ext uri="{FF2B5EF4-FFF2-40B4-BE49-F238E27FC236}">
              <a16:creationId xmlns:a16="http://schemas.microsoft.com/office/drawing/2014/main" id="{624DCF72-9449-4458-A419-B900397F780A}"/>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6" name="Check Box 68" hidden="1">
          <a:extLst>
            <a:ext uri="{FF2B5EF4-FFF2-40B4-BE49-F238E27FC236}">
              <a16:creationId xmlns:a16="http://schemas.microsoft.com/office/drawing/2014/main" id="{47E2B32E-B684-4425-A914-F7D1EB79671D}"/>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7" name="Check Box 69" hidden="1">
          <a:extLst>
            <a:ext uri="{FF2B5EF4-FFF2-40B4-BE49-F238E27FC236}">
              <a16:creationId xmlns:a16="http://schemas.microsoft.com/office/drawing/2014/main" id="{3BDD94C0-582C-4426-B764-C50EE1651B19}"/>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8" name="Check Box 70" hidden="1">
          <a:extLst>
            <a:ext uri="{FF2B5EF4-FFF2-40B4-BE49-F238E27FC236}">
              <a16:creationId xmlns:a16="http://schemas.microsoft.com/office/drawing/2014/main" id="{AAA989D4-C70A-4A67-BB28-CDAB6B47AD09}"/>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44</xdr:row>
      <xdr:rowOff>1371600</xdr:rowOff>
    </xdr:from>
    <xdr:ext cx="381000" cy="228600"/>
    <xdr:sp macro="" textlink="">
      <xdr:nvSpPr>
        <xdr:cNvPr id="27049" name="Check Box 71" hidden="1">
          <a:extLst>
            <a:ext uri="{FF2B5EF4-FFF2-40B4-BE49-F238E27FC236}">
              <a16:creationId xmlns:a16="http://schemas.microsoft.com/office/drawing/2014/main" id="{698B4782-39AA-4664-952F-1E8BB8F640AA}"/>
            </a:ext>
          </a:extLst>
        </xdr:cNvPr>
        <xdr:cNvSpPr/>
      </xdr:nvSpPr>
      <xdr:spPr bwMode="auto">
        <a:xfrm>
          <a:off x="21831300" y="18488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0" name="Check Box 72" hidden="1">
          <a:extLst>
            <a:ext uri="{FF2B5EF4-FFF2-40B4-BE49-F238E27FC236}">
              <a16:creationId xmlns:a16="http://schemas.microsoft.com/office/drawing/2014/main" id="{316185AC-2C6E-4BD7-85C7-F2D7DA895206}"/>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1" name="Check Box 73" hidden="1">
          <a:extLst>
            <a:ext uri="{FF2B5EF4-FFF2-40B4-BE49-F238E27FC236}">
              <a16:creationId xmlns:a16="http://schemas.microsoft.com/office/drawing/2014/main" id="{F666496E-E4ED-4D07-B41E-1844C23F1BD3}"/>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2" name="Check Box 74" hidden="1">
          <a:extLst>
            <a:ext uri="{FF2B5EF4-FFF2-40B4-BE49-F238E27FC236}">
              <a16:creationId xmlns:a16="http://schemas.microsoft.com/office/drawing/2014/main" id="{BC3516FB-3C57-4E16-AA7B-137A2C6457F9}"/>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3" name="Check Box 75" hidden="1">
          <a:extLst>
            <a:ext uri="{FF2B5EF4-FFF2-40B4-BE49-F238E27FC236}">
              <a16:creationId xmlns:a16="http://schemas.microsoft.com/office/drawing/2014/main" id="{5B4CC608-B3DD-4B65-A455-1D961673960C}"/>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4" name="Check Box 76" hidden="1">
          <a:extLst>
            <a:ext uri="{FF2B5EF4-FFF2-40B4-BE49-F238E27FC236}">
              <a16:creationId xmlns:a16="http://schemas.microsoft.com/office/drawing/2014/main" id="{D4C4AE4B-57E9-476F-AC1D-F1B3C72BE4E6}"/>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5" name="Check Box 77" hidden="1">
          <a:extLst>
            <a:ext uri="{FF2B5EF4-FFF2-40B4-BE49-F238E27FC236}">
              <a16:creationId xmlns:a16="http://schemas.microsoft.com/office/drawing/2014/main" id="{4188AF33-6815-42D4-9C10-9BF12DD0E829}"/>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6" name="Check Box 78" hidden="1">
          <a:extLst>
            <a:ext uri="{FF2B5EF4-FFF2-40B4-BE49-F238E27FC236}">
              <a16:creationId xmlns:a16="http://schemas.microsoft.com/office/drawing/2014/main" id="{52ED316C-34AD-43BB-AF91-2AA0945912FE}"/>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7" name="Check Box 79" hidden="1">
          <a:extLst>
            <a:ext uri="{FF2B5EF4-FFF2-40B4-BE49-F238E27FC236}">
              <a16:creationId xmlns:a16="http://schemas.microsoft.com/office/drawing/2014/main" id="{BA136CBD-B57B-431B-AE72-737C216C8410}"/>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45</xdr:row>
      <xdr:rowOff>1371600</xdr:rowOff>
    </xdr:from>
    <xdr:ext cx="381000" cy="228600"/>
    <xdr:sp macro="" textlink="">
      <xdr:nvSpPr>
        <xdr:cNvPr id="27058" name="Check Box 80" hidden="1">
          <a:extLst>
            <a:ext uri="{FF2B5EF4-FFF2-40B4-BE49-F238E27FC236}">
              <a16:creationId xmlns:a16="http://schemas.microsoft.com/office/drawing/2014/main" id="{C15E3B09-445D-452B-931A-85A41BFDC347}"/>
            </a:ext>
          </a:extLst>
        </xdr:cNvPr>
        <xdr:cNvSpPr/>
      </xdr:nvSpPr>
      <xdr:spPr bwMode="auto">
        <a:xfrm>
          <a:off x="21831300" y="19173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59" name="Check Box 81" hidden="1">
          <a:extLst>
            <a:ext uri="{FF2B5EF4-FFF2-40B4-BE49-F238E27FC236}">
              <a16:creationId xmlns:a16="http://schemas.microsoft.com/office/drawing/2014/main" id="{817CB6B8-5E33-4B6E-8F18-9E2AC268D7D2}"/>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0" name="Check Box 82" hidden="1">
          <a:extLst>
            <a:ext uri="{FF2B5EF4-FFF2-40B4-BE49-F238E27FC236}">
              <a16:creationId xmlns:a16="http://schemas.microsoft.com/office/drawing/2014/main" id="{E7FDD886-3C2D-4C50-AB9C-BF89370BB828}"/>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1" name="Check Box 83" hidden="1">
          <a:extLst>
            <a:ext uri="{FF2B5EF4-FFF2-40B4-BE49-F238E27FC236}">
              <a16:creationId xmlns:a16="http://schemas.microsoft.com/office/drawing/2014/main" id="{6A7A6A22-E431-4605-AE11-B69D4E4A7709}"/>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2" name="Check Box 84" hidden="1">
          <a:extLst>
            <a:ext uri="{FF2B5EF4-FFF2-40B4-BE49-F238E27FC236}">
              <a16:creationId xmlns:a16="http://schemas.microsoft.com/office/drawing/2014/main" id="{00B7285F-300E-409B-B69B-7D042A03AAE2}"/>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3" name="Check Box 85" hidden="1">
          <a:extLst>
            <a:ext uri="{FF2B5EF4-FFF2-40B4-BE49-F238E27FC236}">
              <a16:creationId xmlns:a16="http://schemas.microsoft.com/office/drawing/2014/main" id="{0459CFE0-E454-412B-89E1-9D66254C9C46}"/>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4" name="Check Box 86" hidden="1">
          <a:extLst>
            <a:ext uri="{FF2B5EF4-FFF2-40B4-BE49-F238E27FC236}">
              <a16:creationId xmlns:a16="http://schemas.microsoft.com/office/drawing/2014/main" id="{B2BD71B2-293F-4495-9B93-0626B3D263A2}"/>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5" name="Check Box 87" hidden="1">
          <a:extLst>
            <a:ext uri="{FF2B5EF4-FFF2-40B4-BE49-F238E27FC236}">
              <a16:creationId xmlns:a16="http://schemas.microsoft.com/office/drawing/2014/main" id="{1F94254C-91E6-4B3A-97A8-B5A749AF0D38}"/>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6" name="Check Box 88" hidden="1">
          <a:extLst>
            <a:ext uri="{FF2B5EF4-FFF2-40B4-BE49-F238E27FC236}">
              <a16:creationId xmlns:a16="http://schemas.microsoft.com/office/drawing/2014/main" id="{757B1C93-07C2-4673-8494-972C1D6EB502}"/>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7" name="Check Box 89" hidden="1">
          <a:extLst>
            <a:ext uri="{FF2B5EF4-FFF2-40B4-BE49-F238E27FC236}">
              <a16:creationId xmlns:a16="http://schemas.microsoft.com/office/drawing/2014/main" id="{CDC6588D-5E9B-4DD5-985B-1CFD62890EEC}"/>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46</xdr:row>
      <xdr:rowOff>1371600</xdr:rowOff>
    </xdr:from>
    <xdr:ext cx="381000" cy="228600"/>
    <xdr:sp macro="" textlink="">
      <xdr:nvSpPr>
        <xdr:cNvPr id="27068" name="Check Box 90" hidden="1">
          <a:extLst>
            <a:ext uri="{FF2B5EF4-FFF2-40B4-BE49-F238E27FC236}">
              <a16:creationId xmlns:a16="http://schemas.microsoft.com/office/drawing/2014/main" id="{DE8BFD38-949C-4C8D-8CD1-E545DC394029}"/>
            </a:ext>
          </a:extLst>
        </xdr:cNvPr>
        <xdr:cNvSpPr/>
      </xdr:nvSpPr>
      <xdr:spPr bwMode="auto">
        <a:xfrm>
          <a:off x="21831300" y="198596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69" name="Check Box 91" hidden="1">
          <a:extLst>
            <a:ext uri="{FF2B5EF4-FFF2-40B4-BE49-F238E27FC236}">
              <a16:creationId xmlns:a16="http://schemas.microsoft.com/office/drawing/2014/main" id="{1268E036-3C4E-4421-B3DB-C1A55D686DBB}"/>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0" name="Check Box 92" hidden="1">
          <a:extLst>
            <a:ext uri="{FF2B5EF4-FFF2-40B4-BE49-F238E27FC236}">
              <a16:creationId xmlns:a16="http://schemas.microsoft.com/office/drawing/2014/main" id="{638E8FA5-E2CE-4751-AB57-EBAE6143A1B2}"/>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1" name="Check Box 93" hidden="1">
          <a:extLst>
            <a:ext uri="{FF2B5EF4-FFF2-40B4-BE49-F238E27FC236}">
              <a16:creationId xmlns:a16="http://schemas.microsoft.com/office/drawing/2014/main" id="{4C52F175-74BD-4762-8CF4-E8FF825F038C}"/>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2" name="Check Box 94" hidden="1">
          <a:extLst>
            <a:ext uri="{FF2B5EF4-FFF2-40B4-BE49-F238E27FC236}">
              <a16:creationId xmlns:a16="http://schemas.microsoft.com/office/drawing/2014/main" id="{323C4FDF-E563-4B3D-82DA-B2B6AF1202A7}"/>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3" name="Check Box 95" hidden="1">
          <a:extLst>
            <a:ext uri="{FF2B5EF4-FFF2-40B4-BE49-F238E27FC236}">
              <a16:creationId xmlns:a16="http://schemas.microsoft.com/office/drawing/2014/main" id="{BB5E9F93-B00C-4FBC-B893-E2673A03E88C}"/>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4" name="Check Box 96" hidden="1">
          <a:extLst>
            <a:ext uri="{FF2B5EF4-FFF2-40B4-BE49-F238E27FC236}">
              <a16:creationId xmlns:a16="http://schemas.microsoft.com/office/drawing/2014/main" id="{3655C99C-FB1F-466C-B2A6-53C0680B5F59}"/>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5" name="Check Box 97" hidden="1">
          <a:extLst>
            <a:ext uri="{FF2B5EF4-FFF2-40B4-BE49-F238E27FC236}">
              <a16:creationId xmlns:a16="http://schemas.microsoft.com/office/drawing/2014/main" id="{81E7709A-4BAE-4612-90DF-269EC5860688}"/>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6" name="Check Box 98" hidden="1">
          <a:extLst>
            <a:ext uri="{FF2B5EF4-FFF2-40B4-BE49-F238E27FC236}">
              <a16:creationId xmlns:a16="http://schemas.microsoft.com/office/drawing/2014/main" id="{A2AF4B32-3A4A-45FF-B46D-7E5D4B6CE79C}"/>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7" name="Check Box 99" hidden="1">
          <a:extLst>
            <a:ext uri="{FF2B5EF4-FFF2-40B4-BE49-F238E27FC236}">
              <a16:creationId xmlns:a16="http://schemas.microsoft.com/office/drawing/2014/main" id="{1633AF64-9F4A-4E3E-9D8D-4EF71A702FBE}"/>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8" name="Check Box 100" hidden="1">
          <a:extLst>
            <a:ext uri="{FF2B5EF4-FFF2-40B4-BE49-F238E27FC236}">
              <a16:creationId xmlns:a16="http://schemas.microsoft.com/office/drawing/2014/main" id="{702E3DE6-810F-4703-805D-F6E0D366101F}"/>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47</xdr:row>
      <xdr:rowOff>1371600</xdr:rowOff>
    </xdr:from>
    <xdr:ext cx="381000" cy="228600"/>
    <xdr:sp macro="" textlink="">
      <xdr:nvSpPr>
        <xdr:cNvPr id="27079" name="Check Box 101" hidden="1">
          <a:extLst>
            <a:ext uri="{FF2B5EF4-FFF2-40B4-BE49-F238E27FC236}">
              <a16:creationId xmlns:a16="http://schemas.microsoft.com/office/drawing/2014/main" id="{7173DCB1-3FE1-4AB4-B880-89D65E423085}"/>
            </a:ext>
          </a:extLst>
        </xdr:cNvPr>
        <xdr:cNvSpPr/>
      </xdr:nvSpPr>
      <xdr:spPr bwMode="auto">
        <a:xfrm>
          <a:off x="21831300" y="205454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0" name="Check Box 102" hidden="1">
          <a:extLst>
            <a:ext uri="{FF2B5EF4-FFF2-40B4-BE49-F238E27FC236}">
              <a16:creationId xmlns:a16="http://schemas.microsoft.com/office/drawing/2014/main" id="{A43E3F66-5DCD-4330-A987-6D6E3675963A}"/>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1" name="Check Box 103" hidden="1">
          <a:extLst>
            <a:ext uri="{FF2B5EF4-FFF2-40B4-BE49-F238E27FC236}">
              <a16:creationId xmlns:a16="http://schemas.microsoft.com/office/drawing/2014/main" id="{3F611A12-3572-4714-A1F0-3337837E65D2}"/>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2" name="Check Box 104" hidden="1">
          <a:extLst>
            <a:ext uri="{FF2B5EF4-FFF2-40B4-BE49-F238E27FC236}">
              <a16:creationId xmlns:a16="http://schemas.microsoft.com/office/drawing/2014/main" id="{2EF4E640-6177-4591-A8FF-6B2097D3D76D}"/>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3" name="Check Box 105" hidden="1">
          <a:extLst>
            <a:ext uri="{FF2B5EF4-FFF2-40B4-BE49-F238E27FC236}">
              <a16:creationId xmlns:a16="http://schemas.microsoft.com/office/drawing/2014/main" id="{2D4CE05E-7675-48AF-BC2C-F3BD69DF6AC7}"/>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4" name="Check Box 106" hidden="1">
          <a:extLst>
            <a:ext uri="{FF2B5EF4-FFF2-40B4-BE49-F238E27FC236}">
              <a16:creationId xmlns:a16="http://schemas.microsoft.com/office/drawing/2014/main" id="{D7B78EF1-36EC-4264-9902-712817ED3B86}"/>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5" name="Check Box 107" hidden="1">
          <a:extLst>
            <a:ext uri="{FF2B5EF4-FFF2-40B4-BE49-F238E27FC236}">
              <a16:creationId xmlns:a16="http://schemas.microsoft.com/office/drawing/2014/main" id="{F379BF2C-8FE6-401E-9BC0-BDB2850ACAD9}"/>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6" name="Check Box 108" hidden="1">
          <a:extLst>
            <a:ext uri="{FF2B5EF4-FFF2-40B4-BE49-F238E27FC236}">
              <a16:creationId xmlns:a16="http://schemas.microsoft.com/office/drawing/2014/main" id="{8976085C-1EAC-4518-ABAE-F9520E2AC62C}"/>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7" name="Check Box 109" hidden="1">
          <a:extLst>
            <a:ext uri="{FF2B5EF4-FFF2-40B4-BE49-F238E27FC236}">
              <a16:creationId xmlns:a16="http://schemas.microsoft.com/office/drawing/2014/main" id="{71527158-4FB0-4725-8314-5F7B20203D4A}"/>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8" name="Check Box 110" hidden="1">
          <a:extLst>
            <a:ext uri="{FF2B5EF4-FFF2-40B4-BE49-F238E27FC236}">
              <a16:creationId xmlns:a16="http://schemas.microsoft.com/office/drawing/2014/main" id="{8597852B-B8A9-4F18-819D-4F1CB381A451}"/>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89" name="Check Box 111" hidden="1">
          <a:extLst>
            <a:ext uri="{FF2B5EF4-FFF2-40B4-BE49-F238E27FC236}">
              <a16:creationId xmlns:a16="http://schemas.microsoft.com/office/drawing/2014/main" id="{D035F7EE-C319-46F1-9870-CFA0E8093493}"/>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90" name="Check Box 112" hidden="1">
          <a:extLst>
            <a:ext uri="{FF2B5EF4-FFF2-40B4-BE49-F238E27FC236}">
              <a16:creationId xmlns:a16="http://schemas.microsoft.com/office/drawing/2014/main" id="{4E5783F0-CC11-414C-829F-B8EC0EC72BD8}"/>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48</xdr:row>
      <xdr:rowOff>1371600</xdr:rowOff>
    </xdr:from>
    <xdr:ext cx="381000" cy="228600"/>
    <xdr:sp macro="" textlink="">
      <xdr:nvSpPr>
        <xdr:cNvPr id="27091" name="Check Box 113" hidden="1">
          <a:extLst>
            <a:ext uri="{FF2B5EF4-FFF2-40B4-BE49-F238E27FC236}">
              <a16:creationId xmlns:a16="http://schemas.microsoft.com/office/drawing/2014/main" id="{D86341B7-2199-474A-B0A6-870E135DABF0}"/>
            </a:ext>
          </a:extLst>
        </xdr:cNvPr>
        <xdr:cNvSpPr/>
      </xdr:nvSpPr>
      <xdr:spPr bwMode="auto">
        <a:xfrm>
          <a:off x="21831300" y="21231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2" name="Check Box 114" hidden="1">
          <a:extLst>
            <a:ext uri="{FF2B5EF4-FFF2-40B4-BE49-F238E27FC236}">
              <a16:creationId xmlns:a16="http://schemas.microsoft.com/office/drawing/2014/main" id="{CE048FD2-1B9A-4D38-BDBA-7ED3B9865C74}"/>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3" name="Check Box 115" hidden="1">
          <a:extLst>
            <a:ext uri="{FF2B5EF4-FFF2-40B4-BE49-F238E27FC236}">
              <a16:creationId xmlns:a16="http://schemas.microsoft.com/office/drawing/2014/main" id="{E85DCFE1-E092-492E-9863-E377313B7D68}"/>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4" name="Check Box 116" hidden="1">
          <a:extLst>
            <a:ext uri="{FF2B5EF4-FFF2-40B4-BE49-F238E27FC236}">
              <a16:creationId xmlns:a16="http://schemas.microsoft.com/office/drawing/2014/main" id="{35FA6281-1DFC-40E0-BCDC-0F6E3382EB1E}"/>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5" name="Check Box 117" hidden="1">
          <a:extLst>
            <a:ext uri="{FF2B5EF4-FFF2-40B4-BE49-F238E27FC236}">
              <a16:creationId xmlns:a16="http://schemas.microsoft.com/office/drawing/2014/main" id="{1FC38531-5403-4563-8580-B8598CEE6E67}"/>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6" name="Check Box 118" hidden="1">
          <a:extLst>
            <a:ext uri="{FF2B5EF4-FFF2-40B4-BE49-F238E27FC236}">
              <a16:creationId xmlns:a16="http://schemas.microsoft.com/office/drawing/2014/main" id="{51C8B074-F011-4D0F-BD91-D3BECBD9A97C}"/>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7" name="Check Box 119" hidden="1">
          <a:extLst>
            <a:ext uri="{FF2B5EF4-FFF2-40B4-BE49-F238E27FC236}">
              <a16:creationId xmlns:a16="http://schemas.microsoft.com/office/drawing/2014/main" id="{18AF799A-A245-4EAD-9B18-01E2830DF961}"/>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8" name="Check Box 120" hidden="1">
          <a:extLst>
            <a:ext uri="{FF2B5EF4-FFF2-40B4-BE49-F238E27FC236}">
              <a16:creationId xmlns:a16="http://schemas.microsoft.com/office/drawing/2014/main" id="{FA736532-3033-4F11-8FCD-1C286E056A25}"/>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099" name="Check Box 121" hidden="1">
          <a:extLst>
            <a:ext uri="{FF2B5EF4-FFF2-40B4-BE49-F238E27FC236}">
              <a16:creationId xmlns:a16="http://schemas.microsoft.com/office/drawing/2014/main" id="{DED0456A-7828-4D0D-A68F-1AD8F4DFFB66}"/>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100" name="Check Box 122" hidden="1">
          <a:extLst>
            <a:ext uri="{FF2B5EF4-FFF2-40B4-BE49-F238E27FC236}">
              <a16:creationId xmlns:a16="http://schemas.microsoft.com/office/drawing/2014/main" id="{E96960C9-3C8E-4B89-9058-32C30A46C4C1}"/>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101" name="Check Box 123" hidden="1">
          <a:extLst>
            <a:ext uri="{FF2B5EF4-FFF2-40B4-BE49-F238E27FC236}">
              <a16:creationId xmlns:a16="http://schemas.microsoft.com/office/drawing/2014/main" id="{B780B211-FB9F-4DB9-90A9-3C873042083B}"/>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102" name="Check Box 124" hidden="1">
          <a:extLst>
            <a:ext uri="{FF2B5EF4-FFF2-40B4-BE49-F238E27FC236}">
              <a16:creationId xmlns:a16="http://schemas.microsoft.com/office/drawing/2014/main" id="{96BD351E-5ADE-4191-888F-BEE78CED341B}"/>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103" name="Check Box 125" hidden="1">
          <a:extLst>
            <a:ext uri="{FF2B5EF4-FFF2-40B4-BE49-F238E27FC236}">
              <a16:creationId xmlns:a16="http://schemas.microsoft.com/office/drawing/2014/main" id="{30411442-43AB-4C0E-9286-70BA6C1FC9B9}"/>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49</xdr:row>
      <xdr:rowOff>1371600</xdr:rowOff>
    </xdr:from>
    <xdr:ext cx="381000" cy="228600"/>
    <xdr:sp macro="" textlink="">
      <xdr:nvSpPr>
        <xdr:cNvPr id="27104" name="Check Box 126" hidden="1">
          <a:extLst>
            <a:ext uri="{FF2B5EF4-FFF2-40B4-BE49-F238E27FC236}">
              <a16:creationId xmlns:a16="http://schemas.microsoft.com/office/drawing/2014/main" id="{C07FADA3-EE81-4AF1-B606-CC3F2AB88162}"/>
            </a:ext>
          </a:extLst>
        </xdr:cNvPr>
        <xdr:cNvSpPr/>
      </xdr:nvSpPr>
      <xdr:spPr bwMode="auto">
        <a:xfrm>
          <a:off x="21831300" y="21917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50</xdr:row>
      <xdr:rowOff>1371600</xdr:rowOff>
    </xdr:from>
    <xdr:ext cx="381000" cy="228600"/>
    <xdr:sp macro="" textlink="">
      <xdr:nvSpPr>
        <xdr:cNvPr id="27105" name="Check Box 127" hidden="1">
          <a:extLst>
            <a:ext uri="{FF2B5EF4-FFF2-40B4-BE49-F238E27FC236}">
              <a16:creationId xmlns:a16="http://schemas.microsoft.com/office/drawing/2014/main" id="{69809EE6-8400-4CB3-881C-15B7600E061D}"/>
            </a:ext>
          </a:extLst>
        </xdr:cNvPr>
        <xdr:cNvSpPr/>
      </xdr:nvSpPr>
      <xdr:spPr bwMode="auto">
        <a:xfrm>
          <a:off x="21831300" y="22602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37</xdr:row>
      <xdr:rowOff>19050</xdr:rowOff>
    </xdr:from>
    <xdr:to>
      <xdr:col>14</xdr:col>
      <xdr:colOff>742270</xdr:colOff>
      <xdr:row>37</xdr:row>
      <xdr:rowOff>287598</xdr:rowOff>
    </xdr:to>
    <xdr:sp macro="" textlink="" fLocksText="0">
      <xdr:nvSpPr>
        <xdr:cNvPr id="27106" name="Check Box 79" hidden="1">
          <a:extLst>
            <a:ext uri="{FF2B5EF4-FFF2-40B4-BE49-F238E27FC236}">
              <a16:creationId xmlns:a16="http://schemas.microsoft.com/office/drawing/2014/main" id="{CDB632BE-EBC8-4B96-B09E-513FBCF28AD9}"/>
            </a:ext>
          </a:extLst>
        </xdr:cNvPr>
        <xdr:cNvSpPr>
          <a:spLocks noRot="1"/>
        </xdr:cNvSpPr>
      </xdr:nvSpPr>
      <xdr:spPr>
        <a:xfrm>
          <a:off x="21802725" y="13020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27107" name="Check Box 28" hidden="1">
          <a:extLst>
            <a:ext uri="{FF2B5EF4-FFF2-40B4-BE49-F238E27FC236}">
              <a16:creationId xmlns:a16="http://schemas.microsoft.com/office/drawing/2014/main" id="{D6F2953C-7F5C-4D1D-9118-4E2E2A9427FB}"/>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38</xdr:row>
      <xdr:rowOff>19050</xdr:rowOff>
    </xdr:from>
    <xdr:to>
      <xdr:col>14</xdr:col>
      <xdr:colOff>742270</xdr:colOff>
      <xdr:row>38</xdr:row>
      <xdr:rowOff>287598</xdr:rowOff>
    </xdr:to>
    <xdr:sp macro="" textlink="" fLocksText="0">
      <xdr:nvSpPr>
        <xdr:cNvPr id="27108" name="Check Box 80" hidden="1">
          <a:extLst>
            <a:ext uri="{FF2B5EF4-FFF2-40B4-BE49-F238E27FC236}">
              <a16:creationId xmlns:a16="http://schemas.microsoft.com/office/drawing/2014/main" id="{AA64DD89-AD8A-4B14-A059-3720F3D6F982}"/>
            </a:ext>
          </a:extLst>
        </xdr:cNvPr>
        <xdr:cNvSpPr>
          <a:spLocks noRot="1"/>
        </xdr:cNvSpPr>
      </xdr:nvSpPr>
      <xdr:spPr>
        <a:xfrm>
          <a:off x="21802725" y="13706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27109" name="Check Box 28" hidden="1">
          <a:extLst>
            <a:ext uri="{FF2B5EF4-FFF2-40B4-BE49-F238E27FC236}">
              <a16:creationId xmlns:a16="http://schemas.microsoft.com/office/drawing/2014/main" id="{C0D144CA-5070-41E6-AE73-32F7290F1348}"/>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742270</xdr:colOff>
      <xdr:row>39</xdr:row>
      <xdr:rowOff>287598</xdr:rowOff>
    </xdr:to>
    <xdr:sp macro="" textlink="" fLocksText="0">
      <xdr:nvSpPr>
        <xdr:cNvPr id="27110" name="Check Box 81" hidden="1">
          <a:extLst>
            <a:ext uri="{FF2B5EF4-FFF2-40B4-BE49-F238E27FC236}">
              <a16:creationId xmlns:a16="http://schemas.microsoft.com/office/drawing/2014/main" id="{3131A121-048E-4153-8ECF-E2C6C6A5E503}"/>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7111" name="Check Box 28" hidden="1">
          <a:extLst>
            <a:ext uri="{FF2B5EF4-FFF2-40B4-BE49-F238E27FC236}">
              <a16:creationId xmlns:a16="http://schemas.microsoft.com/office/drawing/2014/main" id="{3B91925A-D87A-4CA7-B256-18048A9D1699}"/>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742270</xdr:colOff>
      <xdr:row>40</xdr:row>
      <xdr:rowOff>287598</xdr:rowOff>
    </xdr:to>
    <xdr:sp macro="" textlink="" fLocksText="0">
      <xdr:nvSpPr>
        <xdr:cNvPr id="27112" name="Check Box 82" hidden="1">
          <a:extLst>
            <a:ext uri="{FF2B5EF4-FFF2-40B4-BE49-F238E27FC236}">
              <a16:creationId xmlns:a16="http://schemas.microsoft.com/office/drawing/2014/main" id="{4ED1D46A-C734-426C-A9AC-DFFEACF18B88}"/>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381000"/>
    <xdr:sp macro="" textlink="">
      <xdr:nvSpPr>
        <xdr:cNvPr id="27113" name="Check Box 28" hidden="1">
          <a:extLst>
            <a:ext uri="{FF2B5EF4-FFF2-40B4-BE49-F238E27FC236}">
              <a16:creationId xmlns:a16="http://schemas.microsoft.com/office/drawing/2014/main" id="{AFB05CBF-61ED-4B38-B6CB-E767FEC95321}"/>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742270</xdr:colOff>
      <xdr:row>41</xdr:row>
      <xdr:rowOff>287598</xdr:rowOff>
    </xdr:to>
    <xdr:sp macro="" textlink="" fLocksText="0">
      <xdr:nvSpPr>
        <xdr:cNvPr id="27114" name="Check Box 83" hidden="1">
          <a:extLst>
            <a:ext uri="{FF2B5EF4-FFF2-40B4-BE49-F238E27FC236}">
              <a16:creationId xmlns:a16="http://schemas.microsoft.com/office/drawing/2014/main" id="{EE545631-D5C9-4876-A732-6458872403FB}"/>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41</xdr:row>
      <xdr:rowOff>1371600</xdr:rowOff>
    </xdr:from>
    <xdr:ext cx="381000" cy="381000"/>
    <xdr:sp macro="" textlink="">
      <xdr:nvSpPr>
        <xdr:cNvPr id="27115" name="Check Box 28" hidden="1">
          <a:extLst>
            <a:ext uri="{FF2B5EF4-FFF2-40B4-BE49-F238E27FC236}">
              <a16:creationId xmlns:a16="http://schemas.microsoft.com/office/drawing/2014/main" id="{49FDDB67-EC5E-45AD-BFE8-2042E9D43B6E}"/>
            </a:ext>
          </a:extLst>
        </xdr:cNvPr>
        <xdr:cNvSpPr/>
      </xdr:nvSpPr>
      <xdr:spPr bwMode="auto">
        <a:xfrm>
          <a:off x="21831300" y="16430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42</xdr:row>
      <xdr:rowOff>19050</xdr:rowOff>
    </xdr:from>
    <xdr:to>
      <xdr:col>14</xdr:col>
      <xdr:colOff>742270</xdr:colOff>
      <xdr:row>42</xdr:row>
      <xdr:rowOff>283902</xdr:rowOff>
    </xdr:to>
    <xdr:sp macro="" textlink="" fLocksText="0">
      <xdr:nvSpPr>
        <xdr:cNvPr id="27116" name="Check Box 84" hidden="1">
          <a:extLst>
            <a:ext uri="{FF2B5EF4-FFF2-40B4-BE49-F238E27FC236}">
              <a16:creationId xmlns:a16="http://schemas.microsoft.com/office/drawing/2014/main" id="{CB910510-3F08-4C92-A117-87BE74E17452}"/>
            </a:ext>
          </a:extLst>
        </xdr:cNvPr>
        <xdr:cNvSpPr>
          <a:spLocks noRot="1"/>
        </xdr:cNvSpPr>
      </xdr:nvSpPr>
      <xdr:spPr>
        <a:xfrm>
          <a:off x="21802725" y="16449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42</xdr:row>
      <xdr:rowOff>1371600</xdr:rowOff>
    </xdr:from>
    <xdr:ext cx="381000" cy="381000"/>
    <xdr:sp macro="" textlink="">
      <xdr:nvSpPr>
        <xdr:cNvPr id="27117" name="Check Box 28" hidden="1">
          <a:extLst>
            <a:ext uri="{FF2B5EF4-FFF2-40B4-BE49-F238E27FC236}">
              <a16:creationId xmlns:a16="http://schemas.microsoft.com/office/drawing/2014/main" id="{AE0AF51A-576B-40CE-AED0-5A005666CB72}"/>
            </a:ext>
          </a:extLst>
        </xdr:cNvPr>
        <xdr:cNvSpPr/>
      </xdr:nvSpPr>
      <xdr:spPr bwMode="auto">
        <a:xfrm>
          <a:off x="21831300" y="17116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43</xdr:row>
      <xdr:rowOff>19050</xdr:rowOff>
    </xdr:from>
    <xdr:to>
      <xdr:col>14</xdr:col>
      <xdr:colOff>742270</xdr:colOff>
      <xdr:row>43</xdr:row>
      <xdr:rowOff>287598</xdr:rowOff>
    </xdr:to>
    <xdr:sp macro="" textlink="" fLocksText="0">
      <xdr:nvSpPr>
        <xdr:cNvPr id="27118" name="Check Box 85" hidden="1">
          <a:extLst>
            <a:ext uri="{FF2B5EF4-FFF2-40B4-BE49-F238E27FC236}">
              <a16:creationId xmlns:a16="http://schemas.microsoft.com/office/drawing/2014/main" id="{87F94F11-B1D6-4BB4-AD05-917E72BB0B03}"/>
            </a:ext>
          </a:extLst>
        </xdr:cNvPr>
        <xdr:cNvSpPr>
          <a:spLocks noRot="1"/>
        </xdr:cNvSpPr>
      </xdr:nvSpPr>
      <xdr:spPr>
        <a:xfrm>
          <a:off x="21802725" y="17135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43</xdr:row>
      <xdr:rowOff>1371600</xdr:rowOff>
    </xdr:from>
    <xdr:ext cx="381000" cy="381000"/>
    <xdr:sp macro="" textlink="">
      <xdr:nvSpPr>
        <xdr:cNvPr id="27119" name="Check Box 28" hidden="1">
          <a:extLst>
            <a:ext uri="{FF2B5EF4-FFF2-40B4-BE49-F238E27FC236}">
              <a16:creationId xmlns:a16="http://schemas.microsoft.com/office/drawing/2014/main" id="{D5DFF1E4-1C56-4F43-A440-7919A80B943A}"/>
            </a:ext>
          </a:extLst>
        </xdr:cNvPr>
        <xdr:cNvSpPr/>
      </xdr:nvSpPr>
      <xdr:spPr bwMode="auto">
        <a:xfrm>
          <a:off x="21831300" y="17802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44</xdr:row>
      <xdr:rowOff>19050</xdr:rowOff>
    </xdr:from>
    <xdr:to>
      <xdr:col>14</xdr:col>
      <xdr:colOff>742270</xdr:colOff>
      <xdr:row>44</xdr:row>
      <xdr:rowOff>287598</xdr:rowOff>
    </xdr:to>
    <xdr:sp macro="" textlink="" fLocksText="0">
      <xdr:nvSpPr>
        <xdr:cNvPr id="27120" name="Check Box 86" hidden="1">
          <a:extLst>
            <a:ext uri="{FF2B5EF4-FFF2-40B4-BE49-F238E27FC236}">
              <a16:creationId xmlns:a16="http://schemas.microsoft.com/office/drawing/2014/main" id="{052F74AC-30BF-4FF7-91FF-F763CD2F9286}"/>
            </a:ext>
          </a:extLst>
        </xdr:cNvPr>
        <xdr:cNvSpPr>
          <a:spLocks noRot="1"/>
        </xdr:cNvSpPr>
      </xdr:nvSpPr>
      <xdr:spPr>
        <a:xfrm>
          <a:off x="21802725" y="17821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44</xdr:row>
      <xdr:rowOff>1371600</xdr:rowOff>
    </xdr:from>
    <xdr:ext cx="381000" cy="381000"/>
    <xdr:sp macro="" textlink="">
      <xdr:nvSpPr>
        <xdr:cNvPr id="27121" name="Check Box 28" hidden="1">
          <a:extLst>
            <a:ext uri="{FF2B5EF4-FFF2-40B4-BE49-F238E27FC236}">
              <a16:creationId xmlns:a16="http://schemas.microsoft.com/office/drawing/2014/main" id="{15F15493-2FB1-4EF9-9896-F1A4133A4CEE}"/>
            </a:ext>
          </a:extLst>
        </xdr:cNvPr>
        <xdr:cNvSpPr/>
      </xdr:nvSpPr>
      <xdr:spPr bwMode="auto">
        <a:xfrm>
          <a:off x="21831300" y="18488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45</xdr:row>
      <xdr:rowOff>19050</xdr:rowOff>
    </xdr:from>
    <xdr:to>
      <xdr:col>14</xdr:col>
      <xdr:colOff>742270</xdr:colOff>
      <xdr:row>45</xdr:row>
      <xdr:rowOff>287598</xdr:rowOff>
    </xdr:to>
    <xdr:sp macro="" textlink="" fLocksText="0">
      <xdr:nvSpPr>
        <xdr:cNvPr id="27122" name="Check Box 87" hidden="1">
          <a:extLst>
            <a:ext uri="{FF2B5EF4-FFF2-40B4-BE49-F238E27FC236}">
              <a16:creationId xmlns:a16="http://schemas.microsoft.com/office/drawing/2014/main" id="{DE45DB7D-A657-4AF9-A949-0F67ECB394A9}"/>
            </a:ext>
          </a:extLst>
        </xdr:cNvPr>
        <xdr:cNvSpPr>
          <a:spLocks noRot="1"/>
        </xdr:cNvSpPr>
      </xdr:nvSpPr>
      <xdr:spPr>
        <a:xfrm>
          <a:off x="21802725" y="18507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45</xdr:row>
      <xdr:rowOff>1371600</xdr:rowOff>
    </xdr:from>
    <xdr:ext cx="381000" cy="381000"/>
    <xdr:sp macro="" textlink="">
      <xdr:nvSpPr>
        <xdr:cNvPr id="27123" name="Check Box 28" hidden="1">
          <a:extLst>
            <a:ext uri="{FF2B5EF4-FFF2-40B4-BE49-F238E27FC236}">
              <a16:creationId xmlns:a16="http://schemas.microsoft.com/office/drawing/2014/main" id="{CB8E13AB-A96F-4AC5-B1B3-7731DF86BFE0}"/>
            </a:ext>
          </a:extLst>
        </xdr:cNvPr>
        <xdr:cNvSpPr/>
      </xdr:nvSpPr>
      <xdr:spPr bwMode="auto">
        <a:xfrm>
          <a:off x="21831300" y="19173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46</xdr:row>
      <xdr:rowOff>19050</xdr:rowOff>
    </xdr:from>
    <xdr:to>
      <xdr:col>14</xdr:col>
      <xdr:colOff>742270</xdr:colOff>
      <xdr:row>46</xdr:row>
      <xdr:rowOff>287598</xdr:rowOff>
    </xdr:to>
    <xdr:sp macro="" textlink="" fLocksText="0">
      <xdr:nvSpPr>
        <xdr:cNvPr id="27124" name="Check Box 88" hidden="1">
          <a:extLst>
            <a:ext uri="{FF2B5EF4-FFF2-40B4-BE49-F238E27FC236}">
              <a16:creationId xmlns:a16="http://schemas.microsoft.com/office/drawing/2014/main" id="{1529EC2C-0D9D-42D6-B204-F097587180D4}"/>
            </a:ext>
          </a:extLst>
        </xdr:cNvPr>
        <xdr:cNvSpPr>
          <a:spLocks noRot="1"/>
        </xdr:cNvSpPr>
      </xdr:nvSpPr>
      <xdr:spPr>
        <a:xfrm>
          <a:off x="21802725" y="19192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46</xdr:row>
      <xdr:rowOff>1371600</xdr:rowOff>
    </xdr:from>
    <xdr:ext cx="381000" cy="381000"/>
    <xdr:sp macro="" textlink="">
      <xdr:nvSpPr>
        <xdr:cNvPr id="27125" name="Check Box 28" hidden="1">
          <a:extLst>
            <a:ext uri="{FF2B5EF4-FFF2-40B4-BE49-F238E27FC236}">
              <a16:creationId xmlns:a16="http://schemas.microsoft.com/office/drawing/2014/main" id="{54BE7CF4-652F-4EC0-A31C-CEE50B88CC3A}"/>
            </a:ext>
          </a:extLst>
        </xdr:cNvPr>
        <xdr:cNvSpPr/>
      </xdr:nvSpPr>
      <xdr:spPr bwMode="auto">
        <a:xfrm>
          <a:off x="21831300" y="198596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47</xdr:row>
      <xdr:rowOff>19050</xdr:rowOff>
    </xdr:from>
    <xdr:to>
      <xdr:col>14</xdr:col>
      <xdr:colOff>742270</xdr:colOff>
      <xdr:row>47</xdr:row>
      <xdr:rowOff>287598</xdr:rowOff>
    </xdr:to>
    <xdr:sp macro="" textlink="" fLocksText="0">
      <xdr:nvSpPr>
        <xdr:cNvPr id="27126" name="Check Box 89" hidden="1">
          <a:extLst>
            <a:ext uri="{FF2B5EF4-FFF2-40B4-BE49-F238E27FC236}">
              <a16:creationId xmlns:a16="http://schemas.microsoft.com/office/drawing/2014/main" id="{524D91A4-CFAE-4AE7-AA3C-5B0075BEAC6C}"/>
            </a:ext>
          </a:extLst>
        </xdr:cNvPr>
        <xdr:cNvSpPr>
          <a:spLocks noRot="1"/>
        </xdr:cNvSpPr>
      </xdr:nvSpPr>
      <xdr:spPr>
        <a:xfrm>
          <a:off x="21802725" y="198786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47</xdr:row>
      <xdr:rowOff>1371600</xdr:rowOff>
    </xdr:from>
    <xdr:ext cx="381000" cy="381000"/>
    <xdr:sp macro="" textlink="">
      <xdr:nvSpPr>
        <xdr:cNvPr id="27127" name="Check Box 28" hidden="1">
          <a:extLst>
            <a:ext uri="{FF2B5EF4-FFF2-40B4-BE49-F238E27FC236}">
              <a16:creationId xmlns:a16="http://schemas.microsoft.com/office/drawing/2014/main" id="{D559857B-C0E4-4465-B9AB-47DC8EEBD1F3}"/>
            </a:ext>
          </a:extLst>
        </xdr:cNvPr>
        <xdr:cNvSpPr/>
      </xdr:nvSpPr>
      <xdr:spPr bwMode="auto">
        <a:xfrm>
          <a:off x="21831300" y="20545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48</xdr:row>
      <xdr:rowOff>19050</xdr:rowOff>
    </xdr:from>
    <xdr:to>
      <xdr:col>14</xdr:col>
      <xdr:colOff>742270</xdr:colOff>
      <xdr:row>48</xdr:row>
      <xdr:rowOff>287598</xdr:rowOff>
    </xdr:to>
    <xdr:sp macro="" textlink="" fLocksText="0">
      <xdr:nvSpPr>
        <xdr:cNvPr id="27128" name="Check Box 90" hidden="1">
          <a:extLst>
            <a:ext uri="{FF2B5EF4-FFF2-40B4-BE49-F238E27FC236}">
              <a16:creationId xmlns:a16="http://schemas.microsoft.com/office/drawing/2014/main" id="{C5FB166A-5B4B-42DF-8D80-CD5A41AD60BC}"/>
            </a:ext>
          </a:extLst>
        </xdr:cNvPr>
        <xdr:cNvSpPr>
          <a:spLocks noRot="1"/>
        </xdr:cNvSpPr>
      </xdr:nvSpPr>
      <xdr:spPr>
        <a:xfrm>
          <a:off x="21802725" y="20564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48</xdr:row>
      <xdr:rowOff>1371600</xdr:rowOff>
    </xdr:from>
    <xdr:ext cx="381000" cy="381000"/>
    <xdr:sp macro="" textlink="">
      <xdr:nvSpPr>
        <xdr:cNvPr id="27129" name="Check Box 28" hidden="1">
          <a:extLst>
            <a:ext uri="{FF2B5EF4-FFF2-40B4-BE49-F238E27FC236}">
              <a16:creationId xmlns:a16="http://schemas.microsoft.com/office/drawing/2014/main" id="{CFD3C6CB-1DFE-4161-A47C-EDA56153DAE6}"/>
            </a:ext>
          </a:extLst>
        </xdr:cNvPr>
        <xdr:cNvSpPr/>
      </xdr:nvSpPr>
      <xdr:spPr bwMode="auto">
        <a:xfrm>
          <a:off x="21831300" y="21231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49</xdr:row>
      <xdr:rowOff>19050</xdr:rowOff>
    </xdr:from>
    <xdr:to>
      <xdr:col>14</xdr:col>
      <xdr:colOff>742270</xdr:colOff>
      <xdr:row>49</xdr:row>
      <xdr:rowOff>287598</xdr:rowOff>
    </xdr:to>
    <xdr:sp macro="" textlink="" fLocksText="0">
      <xdr:nvSpPr>
        <xdr:cNvPr id="27130" name="Check Box 91" hidden="1">
          <a:extLst>
            <a:ext uri="{FF2B5EF4-FFF2-40B4-BE49-F238E27FC236}">
              <a16:creationId xmlns:a16="http://schemas.microsoft.com/office/drawing/2014/main" id="{21B9B1BD-747D-47FA-B1C2-1DBA8A57F0C3}"/>
            </a:ext>
          </a:extLst>
        </xdr:cNvPr>
        <xdr:cNvSpPr>
          <a:spLocks noRot="1"/>
        </xdr:cNvSpPr>
      </xdr:nvSpPr>
      <xdr:spPr>
        <a:xfrm>
          <a:off x="21802725" y="21250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49</xdr:row>
      <xdr:rowOff>1371600</xdr:rowOff>
    </xdr:from>
    <xdr:ext cx="381000" cy="381000"/>
    <xdr:sp macro="" textlink="">
      <xdr:nvSpPr>
        <xdr:cNvPr id="27131" name="Check Box 28" hidden="1">
          <a:extLst>
            <a:ext uri="{FF2B5EF4-FFF2-40B4-BE49-F238E27FC236}">
              <a16:creationId xmlns:a16="http://schemas.microsoft.com/office/drawing/2014/main" id="{9DE23F3E-CE23-4A74-930C-E5CFAB92853B}"/>
            </a:ext>
          </a:extLst>
        </xdr:cNvPr>
        <xdr:cNvSpPr/>
      </xdr:nvSpPr>
      <xdr:spPr bwMode="auto">
        <a:xfrm>
          <a:off x="21831300" y="21917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50</xdr:row>
      <xdr:rowOff>19050</xdr:rowOff>
    </xdr:from>
    <xdr:to>
      <xdr:col>14</xdr:col>
      <xdr:colOff>742270</xdr:colOff>
      <xdr:row>50</xdr:row>
      <xdr:rowOff>287598</xdr:rowOff>
    </xdr:to>
    <xdr:sp macro="" textlink="" fLocksText="0">
      <xdr:nvSpPr>
        <xdr:cNvPr id="27132" name="Check Box 92" hidden="1">
          <a:extLst>
            <a:ext uri="{FF2B5EF4-FFF2-40B4-BE49-F238E27FC236}">
              <a16:creationId xmlns:a16="http://schemas.microsoft.com/office/drawing/2014/main" id="{C7821B0F-C573-4304-AE9B-03AD22ED7C23}"/>
            </a:ext>
          </a:extLst>
        </xdr:cNvPr>
        <xdr:cNvSpPr>
          <a:spLocks noRot="1"/>
        </xdr:cNvSpPr>
      </xdr:nvSpPr>
      <xdr:spPr>
        <a:xfrm>
          <a:off x="21802725" y="21936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50</xdr:row>
      <xdr:rowOff>1371600</xdr:rowOff>
    </xdr:from>
    <xdr:ext cx="381000" cy="381000"/>
    <xdr:sp macro="" textlink="">
      <xdr:nvSpPr>
        <xdr:cNvPr id="27133" name="Check Box 28" hidden="1">
          <a:extLst>
            <a:ext uri="{FF2B5EF4-FFF2-40B4-BE49-F238E27FC236}">
              <a16:creationId xmlns:a16="http://schemas.microsoft.com/office/drawing/2014/main" id="{EFCDA91F-6B57-4530-9709-9D546E70832B}"/>
            </a:ext>
          </a:extLst>
        </xdr:cNvPr>
        <xdr:cNvSpPr/>
      </xdr:nvSpPr>
      <xdr:spPr bwMode="auto">
        <a:xfrm>
          <a:off x="21831300" y="22602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51</xdr:row>
      <xdr:rowOff>19050</xdr:rowOff>
    </xdr:from>
    <xdr:to>
      <xdr:col>14</xdr:col>
      <xdr:colOff>742270</xdr:colOff>
      <xdr:row>51</xdr:row>
      <xdr:rowOff>285070</xdr:rowOff>
    </xdr:to>
    <xdr:sp macro="" textlink="" fLocksText="0">
      <xdr:nvSpPr>
        <xdr:cNvPr id="27134" name="Check Box 93" hidden="1">
          <a:extLst>
            <a:ext uri="{FF2B5EF4-FFF2-40B4-BE49-F238E27FC236}">
              <a16:creationId xmlns:a16="http://schemas.microsoft.com/office/drawing/2014/main" id="{19BE9098-028E-439F-A811-898551F4C9FB}"/>
            </a:ext>
          </a:extLst>
        </xdr:cNvPr>
        <xdr:cNvSpPr>
          <a:spLocks noRot="1"/>
        </xdr:cNvSpPr>
      </xdr:nvSpPr>
      <xdr:spPr>
        <a:xfrm>
          <a:off x="21802725" y="22621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27135" name="Check Box 28" hidden="1">
          <a:extLst>
            <a:ext uri="{FF2B5EF4-FFF2-40B4-BE49-F238E27FC236}">
              <a16:creationId xmlns:a16="http://schemas.microsoft.com/office/drawing/2014/main" id="{21F24F7C-FF67-4D74-85C6-1E2840DDBE87}"/>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38</xdr:row>
      <xdr:rowOff>19050</xdr:rowOff>
    </xdr:from>
    <xdr:to>
      <xdr:col>14</xdr:col>
      <xdr:colOff>742270</xdr:colOff>
      <xdr:row>38</xdr:row>
      <xdr:rowOff>287598</xdr:rowOff>
    </xdr:to>
    <xdr:sp macro="" textlink="" fLocksText="0">
      <xdr:nvSpPr>
        <xdr:cNvPr id="27136" name="Check Box 94" hidden="1">
          <a:extLst>
            <a:ext uri="{FF2B5EF4-FFF2-40B4-BE49-F238E27FC236}">
              <a16:creationId xmlns:a16="http://schemas.microsoft.com/office/drawing/2014/main" id="{00991258-A8B7-47A7-91B4-DDD2C730D58C}"/>
            </a:ext>
          </a:extLst>
        </xdr:cNvPr>
        <xdr:cNvSpPr>
          <a:spLocks noRot="1"/>
        </xdr:cNvSpPr>
      </xdr:nvSpPr>
      <xdr:spPr>
        <a:xfrm>
          <a:off x="21802725" y="137064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37</xdr:row>
      <xdr:rowOff>1371600</xdr:rowOff>
    </xdr:from>
    <xdr:ext cx="381000" cy="381000"/>
    <xdr:sp macro="" textlink="">
      <xdr:nvSpPr>
        <xdr:cNvPr id="27137" name="Check Box 28" hidden="1">
          <a:extLst>
            <a:ext uri="{FF2B5EF4-FFF2-40B4-BE49-F238E27FC236}">
              <a16:creationId xmlns:a16="http://schemas.microsoft.com/office/drawing/2014/main" id="{0A86500E-CC68-4F9E-8B9B-D84719C84F92}"/>
            </a:ext>
          </a:extLst>
        </xdr:cNvPr>
        <xdr:cNvSpPr/>
      </xdr:nvSpPr>
      <xdr:spPr bwMode="auto">
        <a:xfrm>
          <a:off x="21831300" y="136874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228600"/>
    <xdr:sp macro="" textlink="">
      <xdr:nvSpPr>
        <xdr:cNvPr id="27138" name="Check Box 36" hidden="1">
          <a:extLst>
            <a:ext uri="{FF2B5EF4-FFF2-40B4-BE49-F238E27FC236}">
              <a16:creationId xmlns:a16="http://schemas.microsoft.com/office/drawing/2014/main" id="{C30F6205-4960-4ECD-95EC-31A633D90E8A}"/>
            </a:ext>
          </a:extLst>
        </xdr:cNvPr>
        <xdr:cNvSpPr/>
      </xdr:nvSpPr>
      <xdr:spPr bwMode="auto">
        <a:xfrm>
          <a:off x="21831300" y="143732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27139" name="Check Box 28" hidden="1">
          <a:extLst>
            <a:ext uri="{FF2B5EF4-FFF2-40B4-BE49-F238E27FC236}">
              <a16:creationId xmlns:a16="http://schemas.microsoft.com/office/drawing/2014/main" id="{A5AC80D4-A824-40EC-9E33-7259774C9EA8}"/>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742270</xdr:colOff>
      <xdr:row>39</xdr:row>
      <xdr:rowOff>287598</xdr:rowOff>
    </xdr:to>
    <xdr:sp macro="" textlink="" fLocksText="0">
      <xdr:nvSpPr>
        <xdr:cNvPr id="27140" name="Check Box 95" hidden="1">
          <a:extLst>
            <a:ext uri="{FF2B5EF4-FFF2-40B4-BE49-F238E27FC236}">
              <a16:creationId xmlns:a16="http://schemas.microsoft.com/office/drawing/2014/main" id="{18E997BF-94EC-4328-86F3-626FFA33D31B}"/>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27141" name="Check Box 28" hidden="1">
          <a:extLst>
            <a:ext uri="{FF2B5EF4-FFF2-40B4-BE49-F238E27FC236}">
              <a16:creationId xmlns:a16="http://schemas.microsoft.com/office/drawing/2014/main" id="{50B25991-DBCA-46A3-A997-59A0B462DBC4}"/>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39</xdr:row>
      <xdr:rowOff>19050</xdr:rowOff>
    </xdr:from>
    <xdr:to>
      <xdr:col>14</xdr:col>
      <xdr:colOff>742270</xdr:colOff>
      <xdr:row>39</xdr:row>
      <xdr:rowOff>287598</xdr:rowOff>
    </xdr:to>
    <xdr:sp macro="" textlink="" fLocksText="0">
      <xdr:nvSpPr>
        <xdr:cNvPr id="27142" name="Check Box 96" hidden="1">
          <a:extLst>
            <a:ext uri="{FF2B5EF4-FFF2-40B4-BE49-F238E27FC236}">
              <a16:creationId xmlns:a16="http://schemas.microsoft.com/office/drawing/2014/main" id="{61D7D726-4B71-4617-BE7B-C0D67E5B7C40}"/>
            </a:ext>
          </a:extLst>
        </xdr:cNvPr>
        <xdr:cNvSpPr>
          <a:spLocks noRot="1"/>
        </xdr:cNvSpPr>
      </xdr:nvSpPr>
      <xdr:spPr>
        <a:xfrm>
          <a:off x="21802725" y="143922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228600"/>
    <xdr:sp macro="" textlink="">
      <xdr:nvSpPr>
        <xdr:cNvPr id="27143" name="Check Box 37" hidden="1">
          <a:extLst>
            <a:ext uri="{FF2B5EF4-FFF2-40B4-BE49-F238E27FC236}">
              <a16:creationId xmlns:a16="http://schemas.microsoft.com/office/drawing/2014/main" id="{A39DED81-DE32-48B8-A4FA-2C8183295361}"/>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7144" name="Check Box 38" hidden="1">
          <a:extLst>
            <a:ext uri="{FF2B5EF4-FFF2-40B4-BE49-F238E27FC236}">
              <a16:creationId xmlns:a16="http://schemas.microsoft.com/office/drawing/2014/main" id="{F464876C-E796-473C-ADD0-21D8C2E043EC}"/>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27145" name="Check Box 28" hidden="1">
          <a:extLst>
            <a:ext uri="{FF2B5EF4-FFF2-40B4-BE49-F238E27FC236}">
              <a16:creationId xmlns:a16="http://schemas.microsoft.com/office/drawing/2014/main" id="{A300C971-7F6E-45F1-86EE-6F5FE31821D0}"/>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7146" name="Check Box 28" hidden="1">
          <a:extLst>
            <a:ext uri="{FF2B5EF4-FFF2-40B4-BE49-F238E27FC236}">
              <a16:creationId xmlns:a16="http://schemas.microsoft.com/office/drawing/2014/main" id="{6FCF692E-91B4-48D3-93B5-96FBE2C9F292}"/>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742270</xdr:colOff>
      <xdr:row>40</xdr:row>
      <xdr:rowOff>287598</xdr:rowOff>
    </xdr:to>
    <xdr:sp macro="" textlink="" fLocksText="0">
      <xdr:nvSpPr>
        <xdr:cNvPr id="27147" name="Check Box 97" hidden="1">
          <a:extLst>
            <a:ext uri="{FF2B5EF4-FFF2-40B4-BE49-F238E27FC236}">
              <a16:creationId xmlns:a16="http://schemas.microsoft.com/office/drawing/2014/main" id="{95603179-D1BD-48FF-B4BF-5E4A6EF97D38}"/>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38</xdr:row>
      <xdr:rowOff>1371600</xdr:rowOff>
    </xdr:from>
    <xdr:ext cx="381000" cy="381000"/>
    <xdr:sp macro="" textlink="">
      <xdr:nvSpPr>
        <xdr:cNvPr id="27148" name="Check Box 28" hidden="1">
          <a:extLst>
            <a:ext uri="{FF2B5EF4-FFF2-40B4-BE49-F238E27FC236}">
              <a16:creationId xmlns:a16="http://schemas.microsoft.com/office/drawing/2014/main" id="{0AE8A034-7201-443D-872E-FC67B4B1E49E}"/>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38</xdr:row>
      <xdr:rowOff>1371600</xdr:rowOff>
    </xdr:from>
    <xdr:ext cx="381000" cy="381000"/>
    <xdr:sp macro="" textlink="">
      <xdr:nvSpPr>
        <xdr:cNvPr id="27149" name="Check Box 28" hidden="1">
          <a:extLst>
            <a:ext uri="{FF2B5EF4-FFF2-40B4-BE49-F238E27FC236}">
              <a16:creationId xmlns:a16="http://schemas.microsoft.com/office/drawing/2014/main" id="{73C5E699-AFEB-495A-9648-C5D89D6BE95F}"/>
            </a:ext>
          </a:extLst>
        </xdr:cNvPr>
        <xdr:cNvSpPr/>
      </xdr:nvSpPr>
      <xdr:spPr bwMode="auto">
        <a:xfrm>
          <a:off x="21831300" y="143732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228600"/>
    <xdr:sp macro="" textlink="">
      <xdr:nvSpPr>
        <xdr:cNvPr id="27150" name="Check Box 36" hidden="1">
          <a:extLst>
            <a:ext uri="{FF2B5EF4-FFF2-40B4-BE49-F238E27FC236}">
              <a16:creationId xmlns:a16="http://schemas.microsoft.com/office/drawing/2014/main" id="{AA8019A7-0AC2-47A1-97EA-2ED57EF18F10}"/>
            </a:ext>
          </a:extLst>
        </xdr:cNvPr>
        <xdr:cNvSpPr/>
      </xdr:nvSpPr>
      <xdr:spPr bwMode="auto">
        <a:xfrm>
          <a:off x="21831300" y="150590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7151" name="Check Box 28" hidden="1">
          <a:extLst>
            <a:ext uri="{FF2B5EF4-FFF2-40B4-BE49-F238E27FC236}">
              <a16:creationId xmlns:a16="http://schemas.microsoft.com/office/drawing/2014/main" id="{9DBDBA3C-83AD-49AB-9635-57CB783D1A4B}"/>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742270</xdr:colOff>
      <xdr:row>40</xdr:row>
      <xdr:rowOff>287598</xdr:rowOff>
    </xdr:to>
    <xdr:sp macro="" textlink="" fLocksText="0">
      <xdr:nvSpPr>
        <xdr:cNvPr id="27152" name="Check Box 98" hidden="1">
          <a:extLst>
            <a:ext uri="{FF2B5EF4-FFF2-40B4-BE49-F238E27FC236}">
              <a16:creationId xmlns:a16="http://schemas.microsoft.com/office/drawing/2014/main" id="{A271DC59-F64E-41F2-9F23-17975FB4E49B}"/>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7153" name="Check Box 28" hidden="1">
          <a:extLst>
            <a:ext uri="{FF2B5EF4-FFF2-40B4-BE49-F238E27FC236}">
              <a16:creationId xmlns:a16="http://schemas.microsoft.com/office/drawing/2014/main" id="{DE275AA5-D4D5-49FE-BB60-6C329DE03183}"/>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40</xdr:row>
      <xdr:rowOff>19050</xdr:rowOff>
    </xdr:from>
    <xdr:to>
      <xdr:col>14</xdr:col>
      <xdr:colOff>742270</xdr:colOff>
      <xdr:row>40</xdr:row>
      <xdr:rowOff>287598</xdr:rowOff>
    </xdr:to>
    <xdr:sp macro="" textlink="" fLocksText="0">
      <xdr:nvSpPr>
        <xdr:cNvPr id="27154" name="Check Box 99" hidden="1">
          <a:extLst>
            <a:ext uri="{FF2B5EF4-FFF2-40B4-BE49-F238E27FC236}">
              <a16:creationId xmlns:a16="http://schemas.microsoft.com/office/drawing/2014/main" id="{67522371-E64A-49C0-A847-40616B9127E4}"/>
            </a:ext>
          </a:extLst>
        </xdr:cNvPr>
        <xdr:cNvSpPr>
          <a:spLocks noRot="1"/>
        </xdr:cNvSpPr>
      </xdr:nvSpPr>
      <xdr:spPr>
        <a:xfrm>
          <a:off x="21802725" y="150780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228600"/>
    <xdr:sp macro="" textlink="">
      <xdr:nvSpPr>
        <xdr:cNvPr id="27155" name="Check Box 39" hidden="1">
          <a:extLst>
            <a:ext uri="{FF2B5EF4-FFF2-40B4-BE49-F238E27FC236}">
              <a16:creationId xmlns:a16="http://schemas.microsoft.com/office/drawing/2014/main" id="{3D1D507B-1EB2-4A65-8603-AC4EEC7D85A7}"/>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156" name="Check Box 40" hidden="1">
          <a:extLst>
            <a:ext uri="{FF2B5EF4-FFF2-40B4-BE49-F238E27FC236}">
              <a16:creationId xmlns:a16="http://schemas.microsoft.com/office/drawing/2014/main" id="{6E8D5A14-4AF2-45A6-88E4-BC822EBF9A0F}"/>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157" name="Check Box 41" hidden="1">
          <a:extLst>
            <a:ext uri="{FF2B5EF4-FFF2-40B4-BE49-F238E27FC236}">
              <a16:creationId xmlns:a16="http://schemas.microsoft.com/office/drawing/2014/main" id="{3FA53439-0B80-4645-8286-E32C244AA071}"/>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7158" name="Check Box 28" hidden="1">
          <a:extLst>
            <a:ext uri="{FF2B5EF4-FFF2-40B4-BE49-F238E27FC236}">
              <a16:creationId xmlns:a16="http://schemas.microsoft.com/office/drawing/2014/main" id="{53F8705D-35B4-4E0D-93FC-E0635BE725C3}"/>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27159" name="Check Box 28" hidden="1">
          <a:extLst>
            <a:ext uri="{FF2B5EF4-FFF2-40B4-BE49-F238E27FC236}">
              <a16:creationId xmlns:a16="http://schemas.microsoft.com/office/drawing/2014/main" id="{8D8DE6F4-7D81-4460-92F6-2777282680B3}"/>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742270</xdr:colOff>
      <xdr:row>41</xdr:row>
      <xdr:rowOff>287598</xdr:rowOff>
    </xdr:to>
    <xdr:sp macro="" textlink="" fLocksText="0">
      <xdr:nvSpPr>
        <xdr:cNvPr id="27160" name="Check Box 100" hidden="1">
          <a:extLst>
            <a:ext uri="{FF2B5EF4-FFF2-40B4-BE49-F238E27FC236}">
              <a16:creationId xmlns:a16="http://schemas.microsoft.com/office/drawing/2014/main" id="{AC4C55D3-B9B8-40F8-9266-E4FD5CBC1553}"/>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7161" name="Check Box 28" hidden="1">
          <a:extLst>
            <a:ext uri="{FF2B5EF4-FFF2-40B4-BE49-F238E27FC236}">
              <a16:creationId xmlns:a16="http://schemas.microsoft.com/office/drawing/2014/main" id="{F99D2D46-5BA9-43DC-83FC-26E6895D8341}"/>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7162" name="Check Box 28" hidden="1">
          <a:extLst>
            <a:ext uri="{FF2B5EF4-FFF2-40B4-BE49-F238E27FC236}">
              <a16:creationId xmlns:a16="http://schemas.microsoft.com/office/drawing/2014/main" id="{BA28F9C0-EF57-4523-94FA-129F9A6A7D01}"/>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163" name="Check Box 37" hidden="1">
          <a:extLst>
            <a:ext uri="{FF2B5EF4-FFF2-40B4-BE49-F238E27FC236}">
              <a16:creationId xmlns:a16="http://schemas.microsoft.com/office/drawing/2014/main" id="{4B2BD075-54C1-4768-BD11-89862CBBD786}"/>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164" name="Check Box 38" hidden="1">
          <a:extLst>
            <a:ext uri="{FF2B5EF4-FFF2-40B4-BE49-F238E27FC236}">
              <a16:creationId xmlns:a16="http://schemas.microsoft.com/office/drawing/2014/main" id="{F5EE8DA0-7E49-4776-9563-A39830F4E11B}"/>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7165" name="Check Box 28" hidden="1">
          <a:extLst>
            <a:ext uri="{FF2B5EF4-FFF2-40B4-BE49-F238E27FC236}">
              <a16:creationId xmlns:a16="http://schemas.microsoft.com/office/drawing/2014/main" id="{1EDB2AF8-099E-45A9-979A-81B8F48A7932}"/>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27166" name="Check Box 28" hidden="1">
          <a:extLst>
            <a:ext uri="{FF2B5EF4-FFF2-40B4-BE49-F238E27FC236}">
              <a16:creationId xmlns:a16="http://schemas.microsoft.com/office/drawing/2014/main" id="{996C0DF8-441E-49E6-AAD6-ABD67DDE400A}"/>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742270</xdr:colOff>
      <xdr:row>41</xdr:row>
      <xdr:rowOff>287598</xdr:rowOff>
    </xdr:to>
    <xdr:sp macro="" textlink="" fLocksText="0">
      <xdr:nvSpPr>
        <xdr:cNvPr id="27167" name="Check Box 101" hidden="1">
          <a:extLst>
            <a:ext uri="{FF2B5EF4-FFF2-40B4-BE49-F238E27FC236}">
              <a16:creationId xmlns:a16="http://schemas.microsoft.com/office/drawing/2014/main" id="{DE501E29-F0E0-4E0C-88EC-7CBA05262AEA}"/>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39</xdr:row>
      <xdr:rowOff>1371600</xdr:rowOff>
    </xdr:from>
    <xdr:ext cx="381000" cy="381000"/>
    <xdr:sp macro="" textlink="">
      <xdr:nvSpPr>
        <xdr:cNvPr id="27168" name="Check Box 28" hidden="1">
          <a:extLst>
            <a:ext uri="{FF2B5EF4-FFF2-40B4-BE49-F238E27FC236}">
              <a16:creationId xmlns:a16="http://schemas.microsoft.com/office/drawing/2014/main" id="{10081F4F-CC13-45BF-BAA6-F24D8E11219C}"/>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39</xdr:row>
      <xdr:rowOff>1371600</xdr:rowOff>
    </xdr:from>
    <xdr:ext cx="381000" cy="381000"/>
    <xdr:sp macro="" textlink="">
      <xdr:nvSpPr>
        <xdr:cNvPr id="27169" name="Check Box 28" hidden="1">
          <a:extLst>
            <a:ext uri="{FF2B5EF4-FFF2-40B4-BE49-F238E27FC236}">
              <a16:creationId xmlns:a16="http://schemas.microsoft.com/office/drawing/2014/main" id="{A4D664D4-C952-437A-A539-AD57258F58BA}"/>
            </a:ext>
          </a:extLst>
        </xdr:cNvPr>
        <xdr:cNvSpPr/>
      </xdr:nvSpPr>
      <xdr:spPr bwMode="auto">
        <a:xfrm>
          <a:off x="21831300" y="150590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228600"/>
    <xdr:sp macro="" textlink="">
      <xdr:nvSpPr>
        <xdr:cNvPr id="27170" name="Check Box 36" hidden="1">
          <a:extLst>
            <a:ext uri="{FF2B5EF4-FFF2-40B4-BE49-F238E27FC236}">
              <a16:creationId xmlns:a16="http://schemas.microsoft.com/office/drawing/2014/main" id="{3C49FF02-B6B2-41B3-B21D-26DE43CF07EF}"/>
            </a:ext>
          </a:extLst>
        </xdr:cNvPr>
        <xdr:cNvSpPr/>
      </xdr:nvSpPr>
      <xdr:spPr bwMode="auto">
        <a:xfrm>
          <a:off x="21831300" y="15744825"/>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40</xdr:row>
      <xdr:rowOff>1371600</xdr:rowOff>
    </xdr:from>
    <xdr:ext cx="381000" cy="381000"/>
    <xdr:sp macro="" textlink="">
      <xdr:nvSpPr>
        <xdr:cNvPr id="27171" name="Check Box 28" hidden="1">
          <a:extLst>
            <a:ext uri="{FF2B5EF4-FFF2-40B4-BE49-F238E27FC236}">
              <a16:creationId xmlns:a16="http://schemas.microsoft.com/office/drawing/2014/main" id="{1EB3CE28-022E-44A0-8A58-67C2605DB0A9}"/>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742270</xdr:colOff>
      <xdr:row>41</xdr:row>
      <xdr:rowOff>287598</xdr:rowOff>
    </xdr:to>
    <xdr:sp macro="" textlink="" fLocksText="0">
      <xdr:nvSpPr>
        <xdr:cNvPr id="27172" name="Check Box 102" hidden="1">
          <a:extLst>
            <a:ext uri="{FF2B5EF4-FFF2-40B4-BE49-F238E27FC236}">
              <a16:creationId xmlns:a16="http://schemas.microsoft.com/office/drawing/2014/main" id="{96A51A83-C096-41F5-BC72-3F90B3651492}"/>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40</xdr:row>
      <xdr:rowOff>1371600</xdr:rowOff>
    </xdr:from>
    <xdr:ext cx="381000" cy="381000"/>
    <xdr:sp macro="" textlink="">
      <xdr:nvSpPr>
        <xdr:cNvPr id="27173" name="Check Box 28" hidden="1">
          <a:extLst>
            <a:ext uri="{FF2B5EF4-FFF2-40B4-BE49-F238E27FC236}">
              <a16:creationId xmlns:a16="http://schemas.microsoft.com/office/drawing/2014/main" id="{E4E35274-0389-4FF9-BDDF-A4994F6F2919}"/>
            </a:ext>
          </a:extLst>
        </xdr:cNvPr>
        <xdr:cNvSpPr/>
      </xdr:nvSpPr>
      <xdr:spPr bwMode="auto">
        <a:xfrm>
          <a:off x="21831300" y="15744825"/>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41</xdr:row>
      <xdr:rowOff>19050</xdr:rowOff>
    </xdr:from>
    <xdr:to>
      <xdr:col>14</xdr:col>
      <xdr:colOff>742270</xdr:colOff>
      <xdr:row>41</xdr:row>
      <xdr:rowOff>287598</xdr:rowOff>
    </xdr:to>
    <xdr:sp macro="" textlink="" fLocksText="0">
      <xdr:nvSpPr>
        <xdr:cNvPr id="27174" name="Check Box 103" hidden="1">
          <a:extLst>
            <a:ext uri="{FF2B5EF4-FFF2-40B4-BE49-F238E27FC236}">
              <a16:creationId xmlns:a16="http://schemas.microsoft.com/office/drawing/2014/main" id="{B84CD1B7-2688-46CF-935B-95C0C1D1D56C}"/>
            </a:ext>
          </a:extLst>
        </xdr:cNvPr>
        <xdr:cNvSpPr>
          <a:spLocks noRot="1"/>
        </xdr:cNvSpPr>
      </xdr:nvSpPr>
      <xdr:spPr>
        <a:xfrm>
          <a:off x="21802725" y="15763875"/>
          <a:ext cx="4191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58</xdr:row>
      <xdr:rowOff>1371600</xdr:rowOff>
    </xdr:from>
    <xdr:ext cx="390525" cy="2286000"/>
    <xdr:sp macro="" textlink="">
      <xdr:nvSpPr>
        <xdr:cNvPr id="27175" name="Check Box 28" hidden="1">
          <a:extLst>
            <a:ext uri="{FF2B5EF4-FFF2-40B4-BE49-F238E27FC236}">
              <a16:creationId xmlns:a16="http://schemas.microsoft.com/office/drawing/2014/main" id="{0636A67F-BD61-4AFA-BBDF-F2DCE13CBB27}"/>
            </a:ext>
          </a:extLst>
        </xdr:cNvPr>
        <xdr:cNvSpPr/>
      </xdr:nvSpPr>
      <xdr:spPr bwMode="auto">
        <a:xfrm>
          <a:off x="19145250" y="25412700"/>
          <a:ext cx="390525" cy="2286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59</xdr:row>
      <xdr:rowOff>1371600</xdr:rowOff>
    </xdr:from>
    <xdr:ext cx="381000" cy="228600"/>
    <xdr:sp macro="" textlink="">
      <xdr:nvSpPr>
        <xdr:cNvPr id="27176" name="Check Box 36" hidden="1">
          <a:extLst>
            <a:ext uri="{FF2B5EF4-FFF2-40B4-BE49-F238E27FC236}">
              <a16:creationId xmlns:a16="http://schemas.microsoft.com/office/drawing/2014/main" id="{5EAA73C2-9E4F-446F-8EBD-26D0D9F5A717}"/>
            </a:ext>
          </a:extLst>
        </xdr:cNvPr>
        <xdr:cNvSpPr/>
      </xdr:nvSpPr>
      <xdr:spPr bwMode="auto">
        <a:xfrm>
          <a:off x="191452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7177" name="Check Box 37" hidden="1">
          <a:extLst>
            <a:ext uri="{FF2B5EF4-FFF2-40B4-BE49-F238E27FC236}">
              <a16:creationId xmlns:a16="http://schemas.microsoft.com/office/drawing/2014/main" id="{5ACD04F0-EC66-4B38-B50D-360A3DBD6C5F}"/>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7178" name="Check Box 38" hidden="1">
          <a:extLst>
            <a:ext uri="{FF2B5EF4-FFF2-40B4-BE49-F238E27FC236}">
              <a16:creationId xmlns:a16="http://schemas.microsoft.com/office/drawing/2014/main" id="{02DC29AC-7507-466F-9B24-1EB76BFEB2BA}"/>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179" name="Check Box 39" hidden="1">
          <a:extLst>
            <a:ext uri="{FF2B5EF4-FFF2-40B4-BE49-F238E27FC236}">
              <a16:creationId xmlns:a16="http://schemas.microsoft.com/office/drawing/2014/main" id="{D578C7D3-BDA2-4C3E-B77F-E9182C6F26C7}"/>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180" name="Check Box 40" hidden="1">
          <a:extLst>
            <a:ext uri="{FF2B5EF4-FFF2-40B4-BE49-F238E27FC236}">
              <a16:creationId xmlns:a16="http://schemas.microsoft.com/office/drawing/2014/main" id="{9265946F-CD11-4871-B69E-E380B19758DC}"/>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181" name="Check Box 41" hidden="1">
          <a:extLst>
            <a:ext uri="{FF2B5EF4-FFF2-40B4-BE49-F238E27FC236}">
              <a16:creationId xmlns:a16="http://schemas.microsoft.com/office/drawing/2014/main" id="{8D5B5E67-1144-4716-9728-3B7DD05CD299}"/>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182" name="Check Box 42" hidden="1">
          <a:extLst>
            <a:ext uri="{FF2B5EF4-FFF2-40B4-BE49-F238E27FC236}">
              <a16:creationId xmlns:a16="http://schemas.microsoft.com/office/drawing/2014/main" id="{93634D3F-0899-4DB1-95D3-813392ABDA36}"/>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183" name="Check Box 43" hidden="1">
          <a:extLst>
            <a:ext uri="{FF2B5EF4-FFF2-40B4-BE49-F238E27FC236}">
              <a16:creationId xmlns:a16="http://schemas.microsoft.com/office/drawing/2014/main" id="{8FF3588C-F8F3-41CC-AF3D-1F42789A79E7}"/>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184" name="Check Box 44" hidden="1">
          <a:extLst>
            <a:ext uri="{FF2B5EF4-FFF2-40B4-BE49-F238E27FC236}">
              <a16:creationId xmlns:a16="http://schemas.microsoft.com/office/drawing/2014/main" id="{4BC70E7B-61FD-44C9-8CF5-EC2ECEABFAFB}"/>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185" name="Check Box 45" hidden="1">
          <a:extLst>
            <a:ext uri="{FF2B5EF4-FFF2-40B4-BE49-F238E27FC236}">
              <a16:creationId xmlns:a16="http://schemas.microsoft.com/office/drawing/2014/main" id="{6F7A4C4D-8125-461F-B0D4-8AC334687321}"/>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186" name="Check Box 46" hidden="1">
          <a:extLst>
            <a:ext uri="{FF2B5EF4-FFF2-40B4-BE49-F238E27FC236}">
              <a16:creationId xmlns:a16="http://schemas.microsoft.com/office/drawing/2014/main" id="{B4B91BEB-D128-4267-9007-F2F7EFC3C32A}"/>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187" name="Check Box 47" hidden="1">
          <a:extLst>
            <a:ext uri="{FF2B5EF4-FFF2-40B4-BE49-F238E27FC236}">
              <a16:creationId xmlns:a16="http://schemas.microsoft.com/office/drawing/2014/main" id="{1CAFEDA4-840B-4C4C-BBF1-A36D894BBDEA}"/>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188" name="Check Box 48" hidden="1">
          <a:extLst>
            <a:ext uri="{FF2B5EF4-FFF2-40B4-BE49-F238E27FC236}">
              <a16:creationId xmlns:a16="http://schemas.microsoft.com/office/drawing/2014/main" id="{FA8C07B5-EBE5-4EC0-9D37-10DF98A55271}"/>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189" name="Check Box 49" hidden="1">
          <a:extLst>
            <a:ext uri="{FF2B5EF4-FFF2-40B4-BE49-F238E27FC236}">
              <a16:creationId xmlns:a16="http://schemas.microsoft.com/office/drawing/2014/main" id="{CC05D764-D8D9-42A3-923E-BC4D30C51788}"/>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190" name="Check Box 50" hidden="1">
          <a:extLst>
            <a:ext uri="{FF2B5EF4-FFF2-40B4-BE49-F238E27FC236}">
              <a16:creationId xmlns:a16="http://schemas.microsoft.com/office/drawing/2014/main" id="{A91BE6D8-7EE6-441B-8ECA-695C1928991F}"/>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191" name="Check Box 51" hidden="1">
          <a:extLst>
            <a:ext uri="{FF2B5EF4-FFF2-40B4-BE49-F238E27FC236}">
              <a16:creationId xmlns:a16="http://schemas.microsoft.com/office/drawing/2014/main" id="{77147E57-D14F-46F3-A39A-34C32F584820}"/>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192" name="Check Box 52" hidden="1">
          <a:extLst>
            <a:ext uri="{FF2B5EF4-FFF2-40B4-BE49-F238E27FC236}">
              <a16:creationId xmlns:a16="http://schemas.microsoft.com/office/drawing/2014/main" id="{691C28B7-4D7D-4A73-9AE6-4097E5158F5C}"/>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193" name="Check Box 53" hidden="1">
          <a:extLst>
            <a:ext uri="{FF2B5EF4-FFF2-40B4-BE49-F238E27FC236}">
              <a16:creationId xmlns:a16="http://schemas.microsoft.com/office/drawing/2014/main" id="{5860CBCA-AFBC-4CFC-AF1C-F487CA14EB49}"/>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194" name="Check Box 54" hidden="1">
          <a:extLst>
            <a:ext uri="{FF2B5EF4-FFF2-40B4-BE49-F238E27FC236}">
              <a16:creationId xmlns:a16="http://schemas.microsoft.com/office/drawing/2014/main" id="{CB4077EA-8E2D-446C-B6DF-F24033F92E32}"/>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195" name="Check Box 55" hidden="1">
          <a:extLst>
            <a:ext uri="{FF2B5EF4-FFF2-40B4-BE49-F238E27FC236}">
              <a16:creationId xmlns:a16="http://schemas.microsoft.com/office/drawing/2014/main" id="{F56263A3-D4D0-4673-B5F9-45A347726C2F}"/>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196" name="Check Box 56" hidden="1">
          <a:extLst>
            <a:ext uri="{FF2B5EF4-FFF2-40B4-BE49-F238E27FC236}">
              <a16:creationId xmlns:a16="http://schemas.microsoft.com/office/drawing/2014/main" id="{40BE48B2-1B6A-4504-8B26-D2B504BC1D4E}"/>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197" name="Check Box 57" hidden="1">
          <a:extLst>
            <a:ext uri="{FF2B5EF4-FFF2-40B4-BE49-F238E27FC236}">
              <a16:creationId xmlns:a16="http://schemas.microsoft.com/office/drawing/2014/main" id="{26209EDB-AF0D-4D46-AC8C-78E9160FE131}"/>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198" name="Check Box 58" hidden="1">
          <a:extLst>
            <a:ext uri="{FF2B5EF4-FFF2-40B4-BE49-F238E27FC236}">
              <a16:creationId xmlns:a16="http://schemas.microsoft.com/office/drawing/2014/main" id="{97EC588B-12C8-40FE-BA1F-D6C4AB97A910}"/>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199" name="Check Box 59" hidden="1">
          <a:extLst>
            <a:ext uri="{FF2B5EF4-FFF2-40B4-BE49-F238E27FC236}">
              <a16:creationId xmlns:a16="http://schemas.microsoft.com/office/drawing/2014/main" id="{D70E6017-8373-4C89-A0C3-B698FE5593D6}"/>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00" name="Check Box 60" hidden="1">
          <a:extLst>
            <a:ext uri="{FF2B5EF4-FFF2-40B4-BE49-F238E27FC236}">
              <a16:creationId xmlns:a16="http://schemas.microsoft.com/office/drawing/2014/main" id="{2DEE4900-F25B-4959-95B7-5A465F5354CF}"/>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01" name="Check Box 61" hidden="1">
          <a:extLst>
            <a:ext uri="{FF2B5EF4-FFF2-40B4-BE49-F238E27FC236}">
              <a16:creationId xmlns:a16="http://schemas.microsoft.com/office/drawing/2014/main" id="{525B2C33-55D2-4F98-A119-05ADC5CF78F7}"/>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02" name="Check Box 62" hidden="1">
          <a:extLst>
            <a:ext uri="{FF2B5EF4-FFF2-40B4-BE49-F238E27FC236}">
              <a16:creationId xmlns:a16="http://schemas.microsoft.com/office/drawing/2014/main" id="{24794669-537C-4994-BCA2-A1F8EBD3AA1E}"/>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03" name="Check Box 63" hidden="1">
          <a:extLst>
            <a:ext uri="{FF2B5EF4-FFF2-40B4-BE49-F238E27FC236}">
              <a16:creationId xmlns:a16="http://schemas.microsoft.com/office/drawing/2014/main" id="{0764D3FA-0CA3-453F-9525-A34E1FAAC97E}"/>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04" name="Check Box 64" hidden="1">
          <a:extLst>
            <a:ext uri="{FF2B5EF4-FFF2-40B4-BE49-F238E27FC236}">
              <a16:creationId xmlns:a16="http://schemas.microsoft.com/office/drawing/2014/main" id="{7E19B52E-31CF-4842-B1B2-346E667D0FBE}"/>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05" name="Check Box 65" hidden="1">
          <a:extLst>
            <a:ext uri="{FF2B5EF4-FFF2-40B4-BE49-F238E27FC236}">
              <a16:creationId xmlns:a16="http://schemas.microsoft.com/office/drawing/2014/main" id="{D8F39AE7-A86B-4822-8630-E4F688660DFE}"/>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06" name="Check Box 66" hidden="1">
          <a:extLst>
            <a:ext uri="{FF2B5EF4-FFF2-40B4-BE49-F238E27FC236}">
              <a16:creationId xmlns:a16="http://schemas.microsoft.com/office/drawing/2014/main" id="{8DFF84B6-F407-497A-B98A-35974147599D}"/>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07" name="Check Box 67" hidden="1">
          <a:extLst>
            <a:ext uri="{FF2B5EF4-FFF2-40B4-BE49-F238E27FC236}">
              <a16:creationId xmlns:a16="http://schemas.microsoft.com/office/drawing/2014/main" id="{83FFA48E-BD91-4413-9F45-53AFF43F2E93}"/>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08" name="Check Box 68" hidden="1">
          <a:extLst>
            <a:ext uri="{FF2B5EF4-FFF2-40B4-BE49-F238E27FC236}">
              <a16:creationId xmlns:a16="http://schemas.microsoft.com/office/drawing/2014/main" id="{25D9BD1E-917B-4452-9997-F6939486CF9C}"/>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09" name="Check Box 69" hidden="1">
          <a:extLst>
            <a:ext uri="{FF2B5EF4-FFF2-40B4-BE49-F238E27FC236}">
              <a16:creationId xmlns:a16="http://schemas.microsoft.com/office/drawing/2014/main" id="{CD563779-1336-41AE-8D18-B50E5B23BBFC}"/>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10" name="Check Box 70" hidden="1">
          <a:extLst>
            <a:ext uri="{FF2B5EF4-FFF2-40B4-BE49-F238E27FC236}">
              <a16:creationId xmlns:a16="http://schemas.microsoft.com/office/drawing/2014/main" id="{86AFA59D-912D-4BFD-95A0-B6829C7C8EDD}"/>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11" name="Check Box 71" hidden="1">
          <a:extLst>
            <a:ext uri="{FF2B5EF4-FFF2-40B4-BE49-F238E27FC236}">
              <a16:creationId xmlns:a16="http://schemas.microsoft.com/office/drawing/2014/main" id="{68CC7D40-48B8-47EB-878D-FE6FC5458974}"/>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2" name="Check Box 72" hidden="1">
          <a:extLst>
            <a:ext uri="{FF2B5EF4-FFF2-40B4-BE49-F238E27FC236}">
              <a16:creationId xmlns:a16="http://schemas.microsoft.com/office/drawing/2014/main" id="{D402FB4E-25A2-4BFF-9793-4579E6BFD97C}"/>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3" name="Check Box 73" hidden="1">
          <a:extLst>
            <a:ext uri="{FF2B5EF4-FFF2-40B4-BE49-F238E27FC236}">
              <a16:creationId xmlns:a16="http://schemas.microsoft.com/office/drawing/2014/main" id="{D6CD73D0-A8A7-4E31-A0B4-A682FDFD2D3A}"/>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4" name="Check Box 74" hidden="1">
          <a:extLst>
            <a:ext uri="{FF2B5EF4-FFF2-40B4-BE49-F238E27FC236}">
              <a16:creationId xmlns:a16="http://schemas.microsoft.com/office/drawing/2014/main" id="{4D0E08D7-77CD-4F0E-90E6-D1638DF46A95}"/>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5" name="Check Box 75" hidden="1">
          <a:extLst>
            <a:ext uri="{FF2B5EF4-FFF2-40B4-BE49-F238E27FC236}">
              <a16:creationId xmlns:a16="http://schemas.microsoft.com/office/drawing/2014/main" id="{90B7E334-8771-4620-8F39-46FC1049B94E}"/>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6" name="Check Box 76" hidden="1">
          <a:extLst>
            <a:ext uri="{FF2B5EF4-FFF2-40B4-BE49-F238E27FC236}">
              <a16:creationId xmlns:a16="http://schemas.microsoft.com/office/drawing/2014/main" id="{ECD48D4E-07B9-4F97-8258-48F0BBF069E4}"/>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7" name="Check Box 77" hidden="1">
          <a:extLst>
            <a:ext uri="{FF2B5EF4-FFF2-40B4-BE49-F238E27FC236}">
              <a16:creationId xmlns:a16="http://schemas.microsoft.com/office/drawing/2014/main" id="{AF32ABC6-3F0E-4F19-B9EA-065223B716A1}"/>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8" name="Check Box 78" hidden="1">
          <a:extLst>
            <a:ext uri="{FF2B5EF4-FFF2-40B4-BE49-F238E27FC236}">
              <a16:creationId xmlns:a16="http://schemas.microsoft.com/office/drawing/2014/main" id="{FDFB7BD4-0330-44E6-A4FB-38EF9794FB1C}"/>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19" name="Check Box 79" hidden="1">
          <a:extLst>
            <a:ext uri="{FF2B5EF4-FFF2-40B4-BE49-F238E27FC236}">
              <a16:creationId xmlns:a16="http://schemas.microsoft.com/office/drawing/2014/main" id="{F7A46EF6-E34D-4C5D-AC97-AD11BE16757E}"/>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220" name="Check Box 80" hidden="1">
          <a:extLst>
            <a:ext uri="{FF2B5EF4-FFF2-40B4-BE49-F238E27FC236}">
              <a16:creationId xmlns:a16="http://schemas.microsoft.com/office/drawing/2014/main" id="{ED79A3F4-ED36-49B9-A17A-5C22B7290BD0}"/>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1" name="Check Box 81" hidden="1">
          <a:extLst>
            <a:ext uri="{FF2B5EF4-FFF2-40B4-BE49-F238E27FC236}">
              <a16:creationId xmlns:a16="http://schemas.microsoft.com/office/drawing/2014/main" id="{04D5CD19-D49B-44C5-9228-079705607C76}"/>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2" name="Check Box 82" hidden="1">
          <a:extLst>
            <a:ext uri="{FF2B5EF4-FFF2-40B4-BE49-F238E27FC236}">
              <a16:creationId xmlns:a16="http://schemas.microsoft.com/office/drawing/2014/main" id="{4A4B2B48-322C-488D-AF67-F14D8B81B131}"/>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3" name="Check Box 83" hidden="1">
          <a:extLst>
            <a:ext uri="{FF2B5EF4-FFF2-40B4-BE49-F238E27FC236}">
              <a16:creationId xmlns:a16="http://schemas.microsoft.com/office/drawing/2014/main" id="{57B095BB-3844-4936-B645-1E7B09865485}"/>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4" name="Check Box 84" hidden="1">
          <a:extLst>
            <a:ext uri="{FF2B5EF4-FFF2-40B4-BE49-F238E27FC236}">
              <a16:creationId xmlns:a16="http://schemas.microsoft.com/office/drawing/2014/main" id="{91DAEE65-A3F9-42A0-9286-F0D28296AA03}"/>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5" name="Check Box 85" hidden="1">
          <a:extLst>
            <a:ext uri="{FF2B5EF4-FFF2-40B4-BE49-F238E27FC236}">
              <a16:creationId xmlns:a16="http://schemas.microsoft.com/office/drawing/2014/main" id="{70CB329A-A294-4E0F-9B51-A36F10EB5237}"/>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6" name="Check Box 86" hidden="1">
          <a:extLst>
            <a:ext uri="{FF2B5EF4-FFF2-40B4-BE49-F238E27FC236}">
              <a16:creationId xmlns:a16="http://schemas.microsoft.com/office/drawing/2014/main" id="{A18F8398-489B-48BC-9684-8D36E79D682F}"/>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7" name="Check Box 87" hidden="1">
          <a:extLst>
            <a:ext uri="{FF2B5EF4-FFF2-40B4-BE49-F238E27FC236}">
              <a16:creationId xmlns:a16="http://schemas.microsoft.com/office/drawing/2014/main" id="{6CAE395C-7A7B-4E44-8197-0D5C20F43132}"/>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8" name="Check Box 88" hidden="1">
          <a:extLst>
            <a:ext uri="{FF2B5EF4-FFF2-40B4-BE49-F238E27FC236}">
              <a16:creationId xmlns:a16="http://schemas.microsoft.com/office/drawing/2014/main" id="{B6BCA175-14D9-4774-A772-278EB01CA64A}"/>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29" name="Check Box 89" hidden="1">
          <a:extLst>
            <a:ext uri="{FF2B5EF4-FFF2-40B4-BE49-F238E27FC236}">
              <a16:creationId xmlns:a16="http://schemas.microsoft.com/office/drawing/2014/main" id="{85E73051-D46C-43DE-8F23-28909C252D17}"/>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230" name="Check Box 90" hidden="1">
          <a:extLst>
            <a:ext uri="{FF2B5EF4-FFF2-40B4-BE49-F238E27FC236}">
              <a16:creationId xmlns:a16="http://schemas.microsoft.com/office/drawing/2014/main" id="{1BCECC7E-2873-4BB0-AB5B-795D88DDF2FB}"/>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1" name="Check Box 91" hidden="1">
          <a:extLst>
            <a:ext uri="{FF2B5EF4-FFF2-40B4-BE49-F238E27FC236}">
              <a16:creationId xmlns:a16="http://schemas.microsoft.com/office/drawing/2014/main" id="{EC1456BB-2F5C-48C0-B6D2-26E79C63B642}"/>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2" name="Check Box 92" hidden="1">
          <a:extLst>
            <a:ext uri="{FF2B5EF4-FFF2-40B4-BE49-F238E27FC236}">
              <a16:creationId xmlns:a16="http://schemas.microsoft.com/office/drawing/2014/main" id="{F5441AF4-6B15-4F10-8C25-E9D98F4BD46D}"/>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3" name="Check Box 93" hidden="1">
          <a:extLst>
            <a:ext uri="{FF2B5EF4-FFF2-40B4-BE49-F238E27FC236}">
              <a16:creationId xmlns:a16="http://schemas.microsoft.com/office/drawing/2014/main" id="{69249C69-F128-4F9F-A584-31CC9FA9CBE7}"/>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4" name="Check Box 94" hidden="1">
          <a:extLst>
            <a:ext uri="{FF2B5EF4-FFF2-40B4-BE49-F238E27FC236}">
              <a16:creationId xmlns:a16="http://schemas.microsoft.com/office/drawing/2014/main" id="{7767472D-EA3B-4122-8993-781A4AECF9F0}"/>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5" name="Check Box 95" hidden="1">
          <a:extLst>
            <a:ext uri="{FF2B5EF4-FFF2-40B4-BE49-F238E27FC236}">
              <a16:creationId xmlns:a16="http://schemas.microsoft.com/office/drawing/2014/main" id="{2070EC2B-CEC6-4783-A895-4D44FCDCBDA2}"/>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6" name="Check Box 96" hidden="1">
          <a:extLst>
            <a:ext uri="{FF2B5EF4-FFF2-40B4-BE49-F238E27FC236}">
              <a16:creationId xmlns:a16="http://schemas.microsoft.com/office/drawing/2014/main" id="{9654EA1C-4B58-4C9F-BD7A-AD498292320C}"/>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7" name="Check Box 97" hidden="1">
          <a:extLst>
            <a:ext uri="{FF2B5EF4-FFF2-40B4-BE49-F238E27FC236}">
              <a16:creationId xmlns:a16="http://schemas.microsoft.com/office/drawing/2014/main" id="{C107758C-A33F-4C58-8B26-96867167349B}"/>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8" name="Check Box 98" hidden="1">
          <a:extLst>
            <a:ext uri="{FF2B5EF4-FFF2-40B4-BE49-F238E27FC236}">
              <a16:creationId xmlns:a16="http://schemas.microsoft.com/office/drawing/2014/main" id="{6D95129F-FF22-41F4-AB33-2E409B1B313C}"/>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39" name="Check Box 99" hidden="1">
          <a:extLst>
            <a:ext uri="{FF2B5EF4-FFF2-40B4-BE49-F238E27FC236}">
              <a16:creationId xmlns:a16="http://schemas.microsoft.com/office/drawing/2014/main" id="{1F82C305-D741-4FAA-991A-24D2AA3FC8F1}"/>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40" name="Check Box 100" hidden="1">
          <a:extLst>
            <a:ext uri="{FF2B5EF4-FFF2-40B4-BE49-F238E27FC236}">
              <a16:creationId xmlns:a16="http://schemas.microsoft.com/office/drawing/2014/main" id="{CDA17966-5273-4284-8DBA-8C936540691E}"/>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241" name="Check Box 101" hidden="1">
          <a:extLst>
            <a:ext uri="{FF2B5EF4-FFF2-40B4-BE49-F238E27FC236}">
              <a16:creationId xmlns:a16="http://schemas.microsoft.com/office/drawing/2014/main" id="{D543D4D9-BDA9-481C-A6F9-A9B9CD6E0C4F}"/>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2" name="Check Box 102" hidden="1">
          <a:extLst>
            <a:ext uri="{FF2B5EF4-FFF2-40B4-BE49-F238E27FC236}">
              <a16:creationId xmlns:a16="http://schemas.microsoft.com/office/drawing/2014/main" id="{A749B49A-800E-4210-864C-1BB10AAF24F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3" name="Check Box 103" hidden="1">
          <a:extLst>
            <a:ext uri="{FF2B5EF4-FFF2-40B4-BE49-F238E27FC236}">
              <a16:creationId xmlns:a16="http://schemas.microsoft.com/office/drawing/2014/main" id="{58456C12-6532-48E9-8693-ABA89719F54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4" name="Check Box 104" hidden="1">
          <a:extLst>
            <a:ext uri="{FF2B5EF4-FFF2-40B4-BE49-F238E27FC236}">
              <a16:creationId xmlns:a16="http://schemas.microsoft.com/office/drawing/2014/main" id="{238D04DC-3557-4C4C-B43C-E16D88DAF92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5" name="Check Box 105" hidden="1">
          <a:extLst>
            <a:ext uri="{FF2B5EF4-FFF2-40B4-BE49-F238E27FC236}">
              <a16:creationId xmlns:a16="http://schemas.microsoft.com/office/drawing/2014/main" id="{B831F471-D149-4EA9-B946-014447E36F0B}"/>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6" name="Check Box 106" hidden="1">
          <a:extLst>
            <a:ext uri="{FF2B5EF4-FFF2-40B4-BE49-F238E27FC236}">
              <a16:creationId xmlns:a16="http://schemas.microsoft.com/office/drawing/2014/main" id="{EF4295B5-FA93-4DBC-92B2-7A7DFA99AFF7}"/>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7" name="Check Box 107" hidden="1">
          <a:extLst>
            <a:ext uri="{FF2B5EF4-FFF2-40B4-BE49-F238E27FC236}">
              <a16:creationId xmlns:a16="http://schemas.microsoft.com/office/drawing/2014/main" id="{B1FB6D4A-7488-4431-BACA-CEF03E885951}"/>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8" name="Check Box 108" hidden="1">
          <a:extLst>
            <a:ext uri="{FF2B5EF4-FFF2-40B4-BE49-F238E27FC236}">
              <a16:creationId xmlns:a16="http://schemas.microsoft.com/office/drawing/2014/main" id="{DABDA44E-DFAF-4B79-8623-2FF1F5E73F51}"/>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49" name="Check Box 109" hidden="1">
          <a:extLst>
            <a:ext uri="{FF2B5EF4-FFF2-40B4-BE49-F238E27FC236}">
              <a16:creationId xmlns:a16="http://schemas.microsoft.com/office/drawing/2014/main" id="{8C0ECB6E-9860-434B-BE96-23C2FC13151C}"/>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50" name="Check Box 110" hidden="1">
          <a:extLst>
            <a:ext uri="{FF2B5EF4-FFF2-40B4-BE49-F238E27FC236}">
              <a16:creationId xmlns:a16="http://schemas.microsoft.com/office/drawing/2014/main" id="{8DCEB219-671A-463B-9E9D-515556F2D1AA}"/>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51" name="Check Box 111" hidden="1">
          <a:extLst>
            <a:ext uri="{FF2B5EF4-FFF2-40B4-BE49-F238E27FC236}">
              <a16:creationId xmlns:a16="http://schemas.microsoft.com/office/drawing/2014/main" id="{A9631A90-6BD8-4B9B-8737-B2F27C81590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52" name="Check Box 112" hidden="1">
          <a:extLst>
            <a:ext uri="{FF2B5EF4-FFF2-40B4-BE49-F238E27FC236}">
              <a16:creationId xmlns:a16="http://schemas.microsoft.com/office/drawing/2014/main" id="{320D1047-EE81-49B6-AD50-5CCAB8FAC577}"/>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253" name="Check Box 113" hidden="1">
          <a:extLst>
            <a:ext uri="{FF2B5EF4-FFF2-40B4-BE49-F238E27FC236}">
              <a16:creationId xmlns:a16="http://schemas.microsoft.com/office/drawing/2014/main" id="{1334A1A6-2DB9-494B-A6F8-DF676D70134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54" name="Check Box 114" hidden="1">
          <a:extLst>
            <a:ext uri="{FF2B5EF4-FFF2-40B4-BE49-F238E27FC236}">
              <a16:creationId xmlns:a16="http://schemas.microsoft.com/office/drawing/2014/main" id="{FA434630-53DA-4E58-8514-6A18C13BDF05}"/>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55" name="Check Box 115" hidden="1">
          <a:extLst>
            <a:ext uri="{FF2B5EF4-FFF2-40B4-BE49-F238E27FC236}">
              <a16:creationId xmlns:a16="http://schemas.microsoft.com/office/drawing/2014/main" id="{9F5CE5BD-764F-4AF7-AE24-20189010E380}"/>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56" name="Check Box 116" hidden="1">
          <a:extLst>
            <a:ext uri="{FF2B5EF4-FFF2-40B4-BE49-F238E27FC236}">
              <a16:creationId xmlns:a16="http://schemas.microsoft.com/office/drawing/2014/main" id="{3AEB159D-6494-4047-B5EB-14F2F0E1EFB3}"/>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57" name="Check Box 117" hidden="1">
          <a:extLst>
            <a:ext uri="{FF2B5EF4-FFF2-40B4-BE49-F238E27FC236}">
              <a16:creationId xmlns:a16="http://schemas.microsoft.com/office/drawing/2014/main" id="{CBE95549-ABB9-40E2-A15D-D10059F8F002}"/>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58" name="Check Box 118" hidden="1">
          <a:extLst>
            <a:ext uri="{FF2B5EF4-FFF2-40B4-BE49-F238E27FC236}">
              <a16:creationId xmlns:a16="http://schemas.microsoft.com/office/drawing/2014/main" id="{62455ED9-BE9C-4662-B000-EB076E4BA61C}"/>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59" name="Check Box 119" hidden="1">
          <a:extLst>
            <a:ext uri="{FF2B5EF4-FFF2-40B4-BE49-F238E27FC236}">
              <a16:creationId xmlns:a16="http://schemas.microsoft.com/office/drawing/2014/main" id="{789BCA95-F4DA-43C3-80B2-D7BAB7831881}"/>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60" name="Check Box 120" hidden="1">
          <a:extLst>
            <a:ext uri="{FF2B5EF4-FFF2-40B4-BE49-F238E27FC236}">
              <a16:creationId xmlns:a16="http://schemas.microsoft.com/office/drawing/2014/main" id="{85AB6E9B-26A5-44AB-9E82-1A5ED456BD7E}"/>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61" name="Check Box 121" hidden="1">
          <a:extLst>
            <a:ext uri="{FF2B5EF4-FFF2-40B4-BE49-F238E27FC236}">
              <a16:creationId xmlns:a16="http://schemas.microsoft.com/office/drawing/2014/main" id="{E8793AD8-5FA7-4D35-90D8-CCB6C03EF567}"/>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62" name="Check Box 122" hidden="1">
          <a:extLst>
            <a:ext uri="{FF2B5EF4-FFF2-40B4-BE49-F238E27FC236}">
              <a16:creationId xmlns:a16="http://schemas.microsoft.com/office/drawing/2014/main" id="{F193F420-243A-4DB1-B46D-3262B73A0A7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63" name="Check Box 123" hidden="1">
          <a:extLst>
            <a:ext uri="{FF2B5EF4-FFF2-40B4-BE49-F238E27FC236}">
              <a16:creationId xmlns:a16="http://schemas.microsoft.com/office/drawing/2014/main" id="{A8B74A5B-7410-471A-A629-8FCF8D2A11D6}"/>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64" name="Check Box 124" hidden="1">
          <a:extLst>
            <a:ext uri="{FF2B5EF4-FFF2-40B4-BE49-F238E27FC236}">
              <a16:creationId xmlns:a16="http://schemas.microsoft.com/office/drawing/2014/main" id="{8887009F-3DF8-4660-B33D-35938E70BB5C}"/>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65" name="Check Box 125" hidden="1">
          <a:extLst>
            <a:ext uri="{FF2B5EF4-FFF2-40B4-BE49-F238E27FC236}">
              <a16:creationId xmlns:a16="http://schemas.microsoft.com/office/drawing/2014/main" id="{09F045FA-C4AA-4020-B377-C9E920490698}"/>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266" name="Check Box 126" hidden="1">
          <a:extLst>
            <a:ext uri="{FF2B5EF4-FFF2-40B4-BE49-F238E27FC236}">
              <a16:creationId xmlns:a16="http://schemas.microsoft.com/office/drawing/2014/main" id="{879F29EA-DD7B-40DC-A6BE-AE1F189618A4}"/>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72</xdr:row>
      <xdr:rowOff>1371600</xdr:rowOff>
    </xdr:from>
    <xdr:ext cx="381000" cy="228600"/>
    <xdr:sp macro="" textlink="">
      <xdr:nvSpPr>
        <xdr:cNvPr id="27267" name="Check Box 127" hidden="1">
          <a:extLst>
            <a:ext uri="{FF2B5EF4-FFF2-40B4-BE49-F238E27FC236}">
              <a16:creationId xmlns:a16="http://schemas.microsoft.com/office/drawing/2014/main" id="{ACAF60F0-134F-449F-98EA-15A72344E874}"/>
            </a:ext>
          </a:extLst>
        </xdr:cNvPr>
        <xdr:cNvSpPr/>
      </xdr:nvSpPr>
      <xdr:spPr bwMode="auto">
        <a:xfrm>
          <a:off x="191452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58</xdr:row>
      <xdr:rowOff>1371600</xdr:rowOff>
    </xdr:from>
    <xdr:ext cx="390525" cy="2457450"/>
    <xdr:sp macro="" textlink="">
      <xdr:nvSpPr>
        <xdr:cNvPr id="27268" name="Check Box 28" hidden="1">
          <a:extLst>
            <a:ext uri="{FF2B5EF4-FFF2-40B4-BE49-F238E27FC236}">
              <a16:creationId xmlns:a16="http://schemas.microsoft.com/office/drawing/2014/main" id="{B26E6CB9-4388-4792-B8BE-C34E51021DA7}"/>
            </a:ext>
          </a:extLst>
        </xdr:cNvPr>
        <xdr:cNvSpPr/>
      </xdr:nvSpPr>
      <xdr:spPr bwMode="auto">
        <a:xfrm>
          <a:off x="19145250" y="25412700"/>
          <a:ext cx="390525" cy="2457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59</xdr:row>
      <xdr:rowOff>1371600</xdr:rowOff>
    </xdr:from>
    <xdr:ext cx="381000" cy="228600"/>
    <xdr:sp macro="" textlink="">
      <xdr:nvSpPr>
        <xdr:cNvPr id="27269" name="Check Box 36" hidden="1">
          <a:extLst>
            <a:ext uri="{FF2B5EF4-FFF2-40B4-BE49-F238E27FC236}">
              <a16:creationId xmlns:a16="http://schemas.microsoft.com/office/drawing/2014/main" id="{8C5DC89D-423A-4F6F-BEE5-914824FFD396}"/>
            </a:ext>
          </a:extLst>
        </xdr:cNvPr>
        <xdr:cNvSpPr/>
      </xdr:nvSpPr>
      <xdr:spPr bwMode="auto">
        <a:xfrm>
          <a:off x="191452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7270" name="Check Box 37" hidden="1">
          <a:extLst>
            <a:ext uri="{FF2B5EF4-FFF2-40B4-BE49-F238E27FC236}">
              <a16:creationId xmlns:a16="http://schemas.microsoft.com/office/drawing/2014/main" id="{F3EB01D9-3191-4412-993B-F2315D7D3294}"/>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7271" name="Check Box 38" hidden="1">
          <a:extLst>
            <a:ext uri="{FF2B5EF4-FFF2-40B4-BE49-F238E27FC236}">
              <a16:creationId xmlns:a16="http://schemas.microsoft.com/office/drawing/2014/main" id="{21373FD9-C79D-4682-B5DB-35EBB008B6AA}"/>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272" name="Check Box 39" hidden="1">
          <a:extLst>
            <a:ext uri="{FF2B5EF4-FFF2-40B4-BE49-F238E27FC236}">
              <a16:creationId xmlns:a16="http://schemas.microsoft.com/office/drawing/2014/main" id="{C020756E-B10E-41F6-9009-E55A3E94D611}"/>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273" name="Check Box 40" hidden="1">
          <a:extLst>
            <a:ext uri="{FF2B5EF4-FFF2-40B4-BE49-F238E27FC236}">
              <a16:creationId xmlns:a16="http://schemas.microsoft.com/office/drawing/2014/main" id="{7CF832E0-333B-4ADB-8B9F-4C99154C9E57}"/>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274" name="Check Box 41" hidden="1">
          <a:extLst>
            <a:ext uri="{FF2B5EF4-FFF2-40B4-BE49-F238E27FC236}">
              <a16:creationId xmlns:a16="http://schemas.microsoft.com/office/drawing/2014/main" id="{565BF77E-D702-48D0-80B9-C6B9D77191FC}"/>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275" name="Check Box 42" hidden="1">
          <a:extLst>
            <a:ext uri="{FF2B5EF4-FFF2-40B4-BE49-F238E27FC236}">
              <a16:creationId xmlns:a16="http://schemas.microsoft.com/office/drawing/2014/main" id="{0D978C3E-60B3-4629-8D81-246A9103F672}"/>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276" name="Check Box 43" hidden="1">
          <a:extLst>
            <a:ext uri="{FF2B5EF4-FFF2-40B4-BE49-F238E27FC236}">
              <a16:creationId xmlns:a16="http://schemas.microsoft.com/office/drawing/2014/main" id="{F511C5C3-1823-42A9-853E-6C8D2AA68277}"/>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277" name="Check Box 44" hidden="1">
          <a:extLst>
            <a:ext uri="{FF2B5EF4-FFF2-40B4-BE49-F238E27FC236}">
              <a16:creationId xmlns:a16="http://schemas.microsoft.com/office/drawing/2014/main" id="{27236EBA-6A74-4697-989E-6F4BA8F0D334}"/>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278" name="Check Box 45" hidden="1">
          <a:extLst>
            <a:ext uri="{FF2B5EF4-FFF2-40B4-BE49-F238E27FC236}">
              <a16:creationId xmlns:a16="http://schemas.microsoft.com/office/drawing/2014/main" id="{3E59FCAC-2B80-4D55-9C67-207032D44782}"/>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279" name="Check Box 46" hidden="1">
          <a:extLst>
            <a:ext uri="{FF2B5EF4-FFF2-40B4-BE49-F238E27FC236}">
              <a16:creationId xmlns:a16="http://schemas.microsoft.com/office/drawing/2014/main" id="{4F996B28-82E3-441C-B2A5-44EA0EA515A2}"/>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280" name="Check Box 47" hidden="1">
          <a:extLst>
            <a:ext uri="{FF2B5EF4-FFF2-40B4-BE49-F238E27FC236}">
              <a16:creationId xmlns:a16="http://schemas.microsoft.com/office/drawing/2014/main" id="{B0D6E2E2-3EBF-4EA0-AEA1-244A4A58656F}"/>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281" name="Check Box 48" hidden="1">
          <a:extLst>
            <a:ext uri="{FF2B5EF4-FFF2-40B4-BE49-F238E27FC236}">
              <a16:creationId xmlns:a16="http://schemas.microsoft.com/office/drawing/2014/main" id="{21854C60-A98B-42F7-BA11-FB3C47407836}"/>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282" name="Check Box 49" hidden="1">
          <a:extLst>
            <a:ext uri="{FF2B5EF4-FFF2-40B4-BE49-F238E27FC236}">
              <a16:creationId xmlns:a16="http://schemas.microsoft.com/office/drawing/2014/main" id="{B5C4D6E7-5A29-40E0-A975-B4DB5B1C9CA3}"/>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63</xdr:row>
      <xdr:rowOff>1371600</xdr:rowOff>
    </xdr:from>
    <xdr:ext cx="381000" cy="228600"/>
    <xdr:sp macro="" textlink="">
      <xdr:nvSpPr>
        <xdr:cNvPr id="27283" name="Check Box 50" hidden="1">
          <a:extLst>
            <a:ext uri="{FF2B5EF4-FFF2-40B4-BE49-F238E27FC236}">
              <a16:creationId xmlns:a16="http://schemas.microsoft.com/office/drawing/2014/main" id="{E46B7599-7601-4D36-982E-BB9AAA596455}"/>
            </a:ext>
          </a:extLst>
        </xdr:cNvPr>
        <xdr:cNvSpPr/>
      </xdr:nvSpPr>
      <xdr:spPr bwMode="auto">
        <a:xfrm>
          <a:off x="191452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284" name="Check Box 51" hidden="1">
          <a:extLst>
            <a:ext uri="{FF2B5EF4-FFF2-40B4-BE49-F238E27FC236}">
              <a16:creationId xmlns:a16="http://schemas.microsoft.com/office/drawing/2014/main" id="{AA1198F1-EC62-4920-B2BB-6F3091774124}"/>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285" name="Check Box 52" hidden="1">
          <a:extLst>
            <a:ext uri="{FF2B5EF4-FFF2-40B4-BE49-F238E27FC236}">
              <a16:creationId xmlns:a16="http://schemas.microsoft.com/office/drawing/2014/main" id="{1496B2BE-6B6C-4801-AFD7-6F7111E5FB8D}"/>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286" name="Check Box 53" hidden="1">
          <a:extLst>
            <a:ext uri="{FF2B5EF4-FFF2-40B4-BE49-F238E27FC236}">
              <a16:creationId xmlns:a16="http://schemas.microsoft.com/office/drawing/2014/main" id="{C75703D0-C1E6-4F46-BD39-56E658648499}"/>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287" name="Check Box 54" hidden="1">
          <a:extLst>
            <a:ext uri="{FF2B5EF4-FFF2-40B4-BE49-F238E27FC236}">
              <a16:creationId xmlns:a16="http://schemas.microsoft.com/office/drawing/2014/main" id="{5462D230-5D22-4F03-916B-12DF69CD9904}"/>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288" name="Check Box 55" hidden="1">
          <a:extLst>
            <a:ext uri="{FF2B5EF4-FFF2-40B4-BE49-F238E27FC236}">
              <a16:creationId xmlns:a16="http://schemas.microsoft.com/office/drawing/2014/main" id="{68938AE3-0691-4D91-8D1C-EDD28D4A6C29}"/>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64</xdr:row>
      <xdr:rowOff>1371600</xdr:rowOff>
    </xdr:from>
    <xdr:ext cx="381000" cy="228600"/>
    <xdr:sp macro="" textlink="">
      <xdr:nvSpPr>
        <xdr:cNvPr id="27289" name="Check Box 56" hidden="1">
          <a:extLst>
            <a:ext uri="{FF2B5EF4-FFF2-40B4-BE49-F238E27FC236}">
              <a16:creationId xmlns:a16="http://schemas.microsoft.com/office/drawing/2014/main" id="{D60EC3D2-708C-436E-8AC1-6DA1678D1503}"/>
            </a:ext>
          </a:extLst>
        </xdr:cNvPr>
        <xdr:cNvSpPr/>
      </xdr:nvSpPr>
      <xdr:spPr bwMode="auto">
        <a:xfrm>
          <a:off x="191452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90" name="Check Box 57" hidden="1">
          <a:extLst>
            <a:ext uri="{FF2B5EF4-FFF2-40B4-BE49-F238E27FC236}">
              <a16:creationId xmlns:a16="http://schemas.microsoft.com/office/drawing/2014/main" id="{1BC6E5B8-489A-4E0E-857D-FF908779D505}"/>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91" name="Check Box 58" hidden="1">
          <a:extLst>
            <a:ext uri="{FF2B5EF4-FFF2-40B4-BE49-F238E27FC236}">
              <a16:creationId xmlns:a16="http://schemas.microsoft.com/office/drawing/2014/main" id="{2A276FD7-F446-435A-B108-0A2B16E0F009}"/>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92" name="Check Box 59" hidden="1">
          <a:extLst>
            <a:ext uri="{FF2B5EF4-FFF2-40B4-BE49-F238E27FC236}">
              <a16:creationId xmlns:a16="http://schemas.microsoft.com/office/drawing/2014/main" id="{91A98CA3-3583-412B-8080-980E0B1E84A6}"/>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93" name="Check Box 60" hidden="1">
          <a:extLst>
            <a:ext uri="{FF2B5EF4-FFF2-40B4-BE49-F238E27FC236}">
              <a16:creationId xmlns:a16="http://schemas.microsoft.com/office/drawing/2014/main" id="{EBF2269C-9D02-491E-AE1E-EE5810586191}"/>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94" name="Check Box 61" hidden="1">
          <a:extLst>
            <a:ext uri="{FF2B5EF4-FFF2-40B4-BE49-F238E27FC236}">
              <a16:creationId xmlns:a16="http://schemas.microsoft.com/office/drawing/2014/main" id="{E3F28A0F-8B5B-4BC1-B9E1-C3C528A3F167}"/>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95" name="Check Box 62" hidden="1">
          <a:extLst>
            <a:ext uri="{FF2B5EF4-FFF2-40B4-BE49-F238E27FC236}">
              <a16:creationId xmlns:a16="http://schemas.microsoft.com/office/drawing/2014/main" id="{F8086ADF-3C0B-4FFD-92B6-2DC1C8CF2AB9}"/>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65</xdr:row>
      <xdr:rowOff>1371600</xdr:rowOff>
    </xdr:from>
    <xdr:ext cx="381000" cy="228600"/>
    <xdr:sp macro="" textlink="">
      <xdr:nvSpPr>
        <xdr:cNvPr id="27296" name="Check Box 63" hidden="1">
          <a:extLst>
            <a:ext uri="{FF2B5EF4-FFF2-40B4-BE49-F238E27FC236}">
              <a16:creationId xmlns:a16="http://schemas.microsoft.com/office/drawing/2014/main" id="{C00CB832-F97F-4851-A15E-C0C1B80B4F2A}"/>
            </a:ext>
          </a:extLst>
        </xdr:cNvPr>
        <xdr:cNvSpPr/>
      </xdr:nvSpPr>
      <xdr:spPr bwMode="auto">
        <a:xfrm>
          <a:off x="191452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97" name="Check Box 64" hidden="1">
          <a:extLst>
            <a:ext uri="{FF2B5EF4-FFF2-40B4-BE49-F238E27FC236}">
              <a16:creationId xmlns:a16="http://schemas.microsoft.com/office/drawing/2014/main" id="{380750C0-489A-4D04-8208-EC9AAFEBC277}"/>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98" name="Check Box 65" hidden="1">
          <a:extLst>
            <a:ext uri="{FF2B5EF4-FFF2-40B4-BE49-F238E27FC236}">
              <a16:creationId xmlns:a16="http://schemas.microsoft.com/office/drawing/2014/main" id="{61E0A69C-68ED-4002-A56D-2117496C3AF8}"/>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299" name="Check Box 66" hidden="1">
          <a:extLst>
            <a:ext uri="{FF2B5EF4-FFF2-40B4-BE49-F238E27FC236}">
              <a16:creationId xmlns:a16="http://schemas.microsoft.com/office/drawing/2014/main" id="{19D6F42A-6EF7-4309-9BE1-20FB78EE8A65}"/>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300" name="Check Box 67" hidden="1">
          <a:extLst>
            <a:ext uri="{FF2B5EF4-FFF2-40B4-BE49-F238E27FC236}">
              <a16:creationId xmlns:a16="http://schemas.microsoft.com/office/drawing/2014/main" id="{A0D662FB-41D9-4174-8BFE-F090463A8279}"/>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301" name="Check Box 68" hidden="1">
          <a:extLst>
            <a:ext uri="{FF2B5EF4-FFF2-40B4-BE49-F238E27FC236}">
              <a16:creationId xmlns:a16="http://schemas.microsoft.com/office/drawing/2014/main" id="{89E42D2D-5AFF-4DA5-953E-45E6FEDCC9A6}"/>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302" name="Check Box 69" hidden="1">
          <a:extLst>
            <a:ext uri="{FF2B5EF4-FFF2-40B4-BE49-F238E27FC236}">
              <a16:creationId xmlns:a16="http://schemas.microsoft.com/office/drawing/2014/main" id="{61DB1386-B9A3-4E19-BD15-0634245DFE60}"/>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303" name="Check Box 70" hidden="1">
          <a:extLst>
            <a:ext uri="{FF2B5EF4-FFF2-40B4-BE49-F238E27FC236}">
              <a16:creationId xmlns:a16="http://schemas.microsoft.com/office/drawing/2014/main" id="{24B167C5-13C0-46CE-8DE5-E0E3C3B3E0AA}"/>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66</xdr:row>
      <xdr:rowOff>1371600</xdr:rowOff>
    </xdr:from>
    <xdr:ext cx="381000" cy="228600"/>
    <xdr:sp macro="" textlink="">
      <xdr:nvSpPr>
        <xdr:cNvPr id="27304" name="Check Box 71" hidden="1">
          <a:extLst>
            <a:ext uri="{FF2B5EF4-FFF2-40B4-BE49-F238E27FC236}">
              <a16:creationId xmlns:a16="http://schemas.microsoft.com/office/drawing/2014/main" id="{0B81B17B-3E9B-499B-A659-571ED2374A97}"/>
            </a:ext>
          </a:extLst>
        </xdr:cNvPr>
        <xdr:cNvSpPr/>
      </xdr:nvSpPr>
      <xdr:spPr bwMode="auto">
        <a:xfrm>
          <a:off x="191452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05" name="Check Box 72" hidden="1">
          <a:extLst>
            <a:ext uri="{FF2B5EF4-FFF2-40B4-BE49-F238E27FC236}">
              <a16:creationId xmlns:a16="http://schemas.microsoft.com/office/drawing/2014/main" id="{3BB83E73-6D92-4988-9730-8557DD0849AE}"/>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06" name="Check Box 73" hidden="1">
          <a:extLst>
            <a:ext uri="{FF2B5EF4-FFF2-40B4-BE49-F238E27FC236}">
              <a16:creationId xmlns:a16="http://schemas.microsoft.com/office/drawing/2014/main" id="{48CE8616-8EC1-40CB-81DF-50D2748F49C7}"/>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07" name="Check Box 74" hidden="1">
          <a:extLst>
            <a:ext uri="{FF2B5EF4-FFF2-40B4-BE49-F238E27FC236}">
              <a16:creationId xmlns:a16="http://schemas.microsoft.com/office/drawing/2014/main" id="{0AEF9F26-3446-421E-AA3E-9130AC4B5612}"/>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08" name="Check Box 75" hidden="1">
          <a:extLst>
            <a:ext uri="{FF2B5EF4-FFF2-40B4-BE49-F238E27FC236}">
              <a16:creationId xmlns:a16="http://schemas.microsoft.com/office/drawing/2014/main" id="{0AA6BD5F-4277-4625-B623-89A4162F73BA}"/>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09" name="Check Box 76" hidden="1">
          <a:extLst>
            <a:ext uri="{FF2B5EF4-FFF2-40B4-BE49-F238E27FC236}">
              <a16:creationId xmlns:a16="http://schemas.microsoft.com/office/drawing/2014/main" id="{69E5C80B-6DDA-4AA1-BB45-F6C79679147B}"/>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10" name="Check Box 77" hidden="1">
          <a:extLst>
            <a:ext uri="{FF2B5EF4-FFF2-40B4-BE49-F238E27FC236}">
              <a16:creationId xmlns:a16="http://schemas.microsoft.com/office/drawing/2014/main" id="{24578A1F-87CD-4886-AD77-162683617BDA}"/>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11" name="Check Box 78" hidden="1">
          <a:extLst>
            <a:ext uri="{FF2B5EF4-FFF2-40B4-BE49-F238E27FC236}">
              <a16:creationId xmlns:a16="http://schemas.microsoft.com/office/drawing/2014/main" id="{58EF6BFF-CEA1-4238-9457-38BEC494F31C}"/>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12" name="Check Box 79" hidden="1">
          <a:extLst>
            <a:ext uri="{FF2B5EF4-FFF2-40B4-BE49-F238E27FC236}">
              <a16:creationId xmlns:a16="http://schemas.microsoft.com/office/drawing/2014/main" id="{8A04B02E-9473-461C-B595-1D6EEB53E79A}"/>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67</xdr:row>
      <xdr:rowOff>1371600</xdr:rowOff>
    </xdr:from>
    <xdr:ext cx="381000" cy="228600"/>
    <xdr:sp macro="" textlink="">
      <xdr:nvSpPr>
        <xdr:cNvPr id="27313" name="Check Box 80" hidden="1">
          <a:extLst>
            <a:ext uri="{FF2B5EF4-FFF2-40B4-BE49-F238E27FC236}">
              <a16:creationId xmlns:a16="http://schemas.microsoft.com/office/drawing/2014/main" id="{3F5C3785-BA6D-40FF-9740-EF2E088208CD}"/>
            </a:ext>
          </a:extLst>
        </xdr:cNvPr>
        <xdr:cNvSpPr/>
      </xdr:nvSpPr>
      <xdr:spPr bwMode="auto">
        <a:xfrm>
          <a:off x="191452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14" name="Check Box 81" hidden="1">
          <a:extLst>
            <a:ext uri="{FF2B5EF4-FFF2-40B4-BE49-F238E27FC236}">
              <a16:creationId xmlns:a16="http://schemas.microsoft.com/office/drawing/2014/main" id="{6AA3FA56-EB72-4F53-8452-F8DD368FB19C}"/>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15" name="Check Box 82" hidden="1">
          <a:extLst>
            <a:ext uri="{FF2B5EF4-FFF2-40B4-BE49-F238E27FC236}">
              <a16:creationId xmlns:a16="http://schemas.microsoft.com/office/drawing/2014/main" id="{79BEB5FE-901F-4C0D-B2AA-7C14139D5D97}"/>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16" name="Check Box 83" hidden="1">
          <a:extLst>
            <a:ext uri="{FF2B5EF4-FFF2-40B4-BE49-F238E27FC236}">
              <a16:creationId xmlns:a16="http://schemas.microsoft.com/office/drawing/2014/main" id="{3DBBA53F-A899-49FB-8B58-CE9B2FAC255B}"/>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17" name="Check Box 84" hidden="1">
          <a:extLst>
            <a:ext uri="{FF2B5EF4-FFF2-40B4-BE49-F238E27FC236}">
              <a16:creationId xmlns:a16="http://schemas.microsoft.com/office/drawing/2014/main" id="{9436A4B7-535C-4DD5-B2F7-65D72C481FCF}"/>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18" name="Check Box 85" hidden="1">
          <a:extLst>
            <a:ext uri="{FF2B5EF4-FFF2-40B4-BE49-F238E27FC236}">
              <a16:creationId xmlns:a16="http://schemas.microsoft.com/office/drawing/2014/main" id="{2DB0F33C-E32F-45E6-B08F-B2A91FD579E2}"/>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19" name="Check Box 86" hidden="1">
          <a:extLst>
            <a:ext uri="{FF2B5EF4-FFF2-40B4-BE49-F238E27FC236}">
              <a16:creationId xmlns:a16="http://schemas.microsoft.com/office/drawing/2014/main" id="{F969A309-02A8-452E-9692-DA2A692F2212}"/>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20" name="Check Box 87" hidden="1">
          <a:extLst>
            <a:ext uri="{FF2B5EF4-FFF2-40B4-BE49-F238E27FC236}">
              <a16:creationId xmlns:a16="http://schemas.microsoft.com/office/drawing/2014/main" id="{AC2A9D68-43AF-4507-84D8-C24B7550A780}"/>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21" name="Check Box 88" hidden="1">
          <a:extLst>
            <a:ext uri="{FF2B5EF4-FFF2-40B4-BE49-F238E27FC236}">
              <a16:creationId xmlns:a16="http://schemas.microsoft.com/office/drawing/2014/main" id="{B7E6FFF1-CA31-4DB6-9624-E05C62559AF5}"/>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22" name="Check Box 89" hidden="1">
          <a:extLst>
            <a:ext uri="{FF2B5EF4-FFF2-40B4-BE49-F238E27FC236}">
              <a16:creationId xmlns:a16="http://schemas.microsoft.com/office/drawing/2014/main" id="{74355A03-FF5C-48B8-A66E-0FDE389A491B}"/>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68</xdr:row>
      <xdr:rowOff>1371600</xdr:rowOff>
    </xdr:from>
    <xdr:ext cx="381000" cy="228600"/>
    <xdr:sp macro="" textlink="">
      <xdr:nvSpPr>
        <xdr:cNvPr id="27323" name="Check Box 90" hidden="1">
          <a:extLst>
            <a:ext uri="{FF2B5EF4-FFF2-40B4-BE49-F238E27FC236}">
              <a16:creationId xmlns:a16="http://schemas.microsoft.com/office/drawing/2014/main" id="{C24BE7A4-05BC-49E0-A756-4A7379DA9B82}"/>
            </a:ext>
          </a:extLst>
        </xdr:cNvPr>
        <xdr:cNvSpPr/>
      </xdr:nvSpPr>
      <xdr:spPr bwMode="auto">
        <a:xfrm>
          <a:off x="191452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24" name="Check Box 91" hidden="1">
          <a:extLst>
            <a:ext uri="{FF2B5EF4-FFF2-40B4-BE49-F238E27FC236}">
              <a16:creationId xmlns:a16="http://schemas.microsoft.com/office/drawing/2014/main" id="{95279C7E-487E-47B5-A952-BB64E6D8559D}"/>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25" name="Check Box 92" hidden="1">
          <a:extLst>
            <a:ext uri="{FF2B5EF4-FFF2-40B4-BE49-F238E27FC236}">
              <a16:creationId xmlns:a16="http://schemas.microsoft.com/office/drawing/2014/main" id="{AB757284-83FC-46AD-A897-2E2E4F2DF58F}"/>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26" name="Check Box 93" hidden="1">
          <a:extLst>
            <a:ext uri="{FF2B5EF4-FFF2-40B4-BE49-F238E27FC236}">
              <a16:creationId xmlns:a16="http://schemas.microsoft.com/office/drawing/2014/main" id="{E0EA4450-BBC9-4338-ABA0-6792140FB579}"/>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27" name="Check Box 94" hidden="1">
          <a:extLst>
            <a:ext uri="{FF2B5EF4-FFF2-40B4-BE49-F238E27FC236}">
              <a16:creationId xmlns:a16="http://schemas.microsoft.com/office/drawing/2014/main" id="{A9075149-B08D-403F-9549-294A626AE2F4}"/>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28" name="Check Box 95" hidden="1">
          <a:extLst>
            <a:ext uri="{FF2B5EF4-FFF2-40B4-BE49-F238E27FC236}">
              <a16:creationId xmlns:a16="http://schemas.microsoft.com/office/drawing/2014/main" id="{CE39C618-7C2E-4073-BDCC-52DFB1BA09E4}"/>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29" name="Check Box 96" hidden="1">
          <a:extLst>
            <a:ext uri="{FF2B5EF4-FFF2-40B4-BE49-F238E27FC236}">
              <a16:creationId xmlns:a16="http://schemas.microsoft.com/office/drawing/2014/main" id="{708DBF52-7EEC-4CD4-AFF8-46CE5C726E3E}"/>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30" name="Check Box 97" hidden="1">
          <a:extLst>
            <a:ext uri="{FF2B5EF4-FFF2-40B4-BE49-F238E27FC236}">
              <a16:creationId xmlns:a16="http://schemas.microsoft.com/office/drawing/2014/main" id="{5712C669-9349-4AAB-A75E-443856084A5F}"/>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31" name="Check Box 98" hidden="1">
          <a:extLst>
            <a:ext uri="{FF2B5EF4-FFF2-40B4-BE49-F238E27FC236}">
              <a16:creationId xmlns:a16="http://schemas.microsoft.com/office/drawing/2014/main" id="{D11B212C-C661-4B79-BC52-B14C91FC9065}"/>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32" name="Check Box 99" hidden="1">
          <a:extLst>
            <a:ext uri="{FF2B5EF4-FFF2-40B4-BE49-F238E27FC236}">
              <a16:creationId xmlns:a16="http://schemas.microsoft.com/office/drawing/2014/main" id="{19C2DBD1-8817-4F39-81D8-EB611F09070F}"/>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33" name="Check Box 100" hidden="1">
          <a:extLst>
            <a:ext uri="{FF2B5EF4-FFF2-40B4-BE49-F238E27FC236}">
              <a16:creationId xmlns:a16="http://schemas.microsoft.com/office/drawing/2014/main" id="{BEFD61E4-8A98-41A5-8E9C-F0900EAB7CD7}"/>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69</xdr:row>
      <xdr:rowOff>1371600</xdr:rowOff>
    </xdr:from>
    <xdr:ext cx="381000" cy="228600"/>
    <xdr:sp macro="" textlink="">
      <xdr:nvSpPr>
        <xdr:cNvPr id="27334" name="Check Box 101" hidden="1">
          <a:extLst>
            <a:ext uri="{FF2B5EF4-FFF2-40B4-BE49-F238E27FC236}">
              <a16:creationId xmlns:a16="http://schemas.microsoft.com/office/drawing/2014/main" id="{6B8C5B2B-99A7-453E-AE31-346D7ACF1113}"/>
            </a:ext>
          </a:extLst>
        </xdr:cNvPr>
        <xdr:cNvSpPr/>
      </xdr:nvSpPr>
      <xdr:spPr bwMode="auto">
        <a:xfrm>
          <a:off x="191452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35" name="Check Box 102" hidden="1">
          <a:extLst>
            <a:ext uri="{FF2B5EF4-FFF2-40B4-BE49-F238E27FC236}">
              <a16:creationId xmlns:a16="http://schemas.microsoft.com/office/drawing/2014/main" id="{C8AC4478-BC9C-47D3-BD7D-10F655D5BDA6}"/>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36" name="Check Box 103" hidden="1">
          <a:extLst>
            <a:ext uri="{FF2B5EF4-FFF2-40B4-BE49-F238E27FC236}">
              <a16:creationId xmlns:a16="http://schemas.microsoft.com/office/drawing/2014/main" id="{9DE558CF-1953-40A0-BDCD-065EABFEB8AD}"/>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37" name="Check Box 104" hidden="1">
          <a:extLst>
            <a:ext uri="{FF2B5EF4-FFF2-40B4-BE49-F238E27FC236}">
              <a16:creationId xmlns:a16="http://schemas.microsoft.com/office/drawing/2014/main" id="{1AACDA07-24A9-4844-86FE-B5E43977066D}"/>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38" name="Check Box 105" hidden="1">
          <a:extLst>
            <a:ext uri="{FF2B5EF4-FFF2-40B4-BE49-F238E27FC236}">
              <a16:creationId xmlns:a16="http://schemas.microsoft.com/office/drawing/2014/main" id="{5C3E2E15-91B4-4AA7-9D4C-F0253FBC85E1}"/>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39" name="Check Box 106" hidden="1">
          <a:extLst>
            <a:ext uri="{FF2B5EF4-FFF2-40B4-BE49-F238E27FC236}">
              <a16:creationId xmlns:a16="http://schemas.microsoft.com/office/drawing/2014/main" id="{B6715AB0-D757-4797-9235-1F44CCF9427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40" name="Check Box 107" hidden="1">
          <a:extLst>
            <a:ext uri="{FF2B5EF4-FFF2-40B4-BE49-F238E27FC236}">
              <a16:creationId xmlns:a16="http://schemas.microsoft.com/office/drawing/2014/main" id="{ABBFE079-E662-4307-8AEF-B94CDEC58FDD}"/>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41" name="Check Box 108" hidden="1">
          <a:extLst>
            <a:ext uri="{FF2B5EF4-FFF2-40B4-BE49-F238E27FC236}">
              <a16:creationId xmlns:a16="http://schemas.microsoft.com/office/drawing/2014/main" id="{4F0D1ECE-0A3E-4B60-8ED4-FE33B3D0941F}"/>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42" name="Check Box 109" hidden="1">
          <a:extLst>
            <a:ext uri="{FF2B5EF4-FFF2-40B4-BE49-F238E27FC236}">
              <a16:creationId xmlns:a16="http://schemas.microsoft.com/office/drawing/2014/main" id="{BF9B4D28-E998-4DD9-AB87-FF7A050B6594}"/>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43" name="Check Box 110" hidden="1">
          <a:extLst>
            <a:ext uri="{FF2B5EF4-FFF2-40B4-BE49-F238E27FC236}">
              <a16:creationId xmlns:a16="http://schemas.microsoft.com/office/drawing/2014/main" id="{858EB1F9-E282-4782-8462-64F366C35E10}"/>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44" name="Check Box 111" hidden="1">
          <a:extLst>
            <a:ext uri="{FF2B5EF4-FFF2-40B4-BE49-F238E27FC236}">
              <a16:creationId xmlns:a16="http://schemas.microsoft.com/office/drawing/2014/main" id="{65B71FB4-A36C-4398-B582-9B384426B384}"/>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45" name="Check Box 112" hidden="1">
          <a:extLst>
            <a:ext uri="{FF2B5EF4-FFF2-40B4-BE49-F238E27FC236}">
              <a16:creationId xmlns:a16="http://schemas.microsoft.com/office/drawing/2014/main" id="{753CD449-35BC-483A-B570-2CD981104722}"/>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70</xdr:row>
      <xdr:rowOff>1371600</xdr:rowOff>
    </xdr:from>
    <xdr:ext cx="381000" cy="228600"/>
    <xdr:sp macro="" textlink="">
      <xdr:nvSpPr>
        <xdr:cNvPr id="27346" name="Check Box 113" hidden="1">
          <a:extLst>
            <a:ext uri="{FF2B5EF4-FFF2-40B4-BE49-F238E27FC236}">
              <a16:creationId xmlns:a16="http://schemas.microsoft.com/office/drawing/2014/main" id="{B0E4FC65-A84F-4073-84EF-422E8111DF26}"/>
            </a:ext>
          </a:extLst>
        </xdr:cNvPr>
        <xdr:cNvSpPr/>
      </xdr:nvSpPr>
      <xdr:spPr bwMode="auto">
        <a:xfrm>
          <a:off x="191452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47" name="Check Box 114" hidden="1">
          <a:extLst>
            <a:ext uri="{FF2B5EF4-FFF2-40B4-BE49-F238E27FC236}">
              <a16:creationId xmlns:a16="http://schemas.microsoft.com/office/drawing/2014/main" id="{B3642D99-6A44-4518-AF99-805027FFB21E}"/>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48" name="Check Box 115" hidden="1">
          <a:extLst>
            <a:ext uri="{FF2B5EF4-FFF2-40B4-BE49-F238E27FC236}">
              <a16:creationId xmlns:a16="http://schemas.microsoft.com/office/drawing/2014/main" id="{5168A316-95BA-4C4B-9D1B-E90BA18F1C7D}"/>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49" name="Check Box 116" hidden="1">
          <a:extLst>
            <a:ext uri="{FF2B5EF4-FFF2-40B4-BE49-F238E27FC236}">
              <a16:creationId xmlns:a16="http://schemas.microsoft.com/office/drawing/2014/main" id="{1DC0C4F5-5DAE-4E0E-B304-C210924331B6}"/>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0" name="Check Box 117" hidden="1">
          <a:extLst>
            <a:ext uri="{FF2B5EF4-FFF2-40B4-BE49-F238E27FC236}">
              <a16:creationId xmlns:a16="http://schemas.microsoft.com/office/drawing/2014/main" id="{2296C16D-F2BC-4C01-9712-8354A7C3C65D}"/>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1" name="Check Box 118" hidden="1">
          <a:extLst>
            <a:ext uri="{FF2B5EF4-FFF2-40B4-BE49-F238E27FC236}">
              <a16:creationId xmlns:a16="http://schemas.microsoft.com/office/drawing/2014/main" id="{334AA0E6-725A-4B15-9E22-C835C19CC91A}"/>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2" name="Check Box 119" hidden="1">
          <a:extLst>
            <a:ext uri="{FF2B5EF4-FFF2-40B4-BE49-F238E27FC236}">
              <a16:creationId xmlns:a16="http://schemas.microsoft.com/office/drawing/2014/main" id="{AAF191F6-353A-4B6D-9423-092939532141}"/>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3" name="Check Box 120" hidden="1">
          <a:extLst>
            <a:ext uri="{FF2B5EF4-FFF2-40B4-BE49-F238E27FC236}">
              <a16:creationId xmlns:a16="http://schemas.microsoft.com/office/drawing/2014/main" id="{A6B10E02-6A79-4AEE-8F44-BE2A4CA11BA2}"/>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4" name="Check Box 121" hidden="1">
          <a:extLst>
            <a:ext uri="{FF2B5EF4-FFF2-40B4-BE49-F238E27FC236}">
              <a16:creationId xmlns:a16="http://schemas.microsoft.com/office/drawing/2014/main" id="{C7B512E1-05E5-41D6-B5FB-BFE8DCAF58A2}"/>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5" name="Check Box 122" hidden="1">
          <a:extLst>
            <a:ext uri="{FF2B5EF4-FFF2-40B4-BE49-F238E27FC236}">
              <a16:creationId xmlns:a16="http://schemas.microsoft.com/office/drawing/2014/main" id="{C431EC89-ED49-445E-BD4B-681E845383A3}"/>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6" name="Check Box 123" hidden="1">
          <a:extLst>
            <a:ext uri="{FF2B5EF4-FFF2-40B4-BE49-F238E27FC236}">
              <a16:creationId xmlns:a16="http://schemas.microsoft.com/office/drawing/2014/main" id="{A6E9A634-50A5-478F-8F37-A401843FCAE4}"/>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7" name="Check Box 124" hidden="1">
          <a:extLst>
            <a:ext uri="{FF2B5EF4-FFF2-40B4-BE49-F238E27FC236}">
              <a16:creationId xmlns:a16="http://schemas.microsoft.com/office/drawing/2014/main" id="{FE2D88E5-CE2A-45FF-B72F-14F34C66C97D}"/>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8" name="Check Box 125" hidden="1">
          <a:extLst>
            <a:ext uri="{FF2B5EF4-FFF2-40B4-BE49-F238E27FC236}">
              <a16:creationId xmlns:a16="http://schemas.microsoft.com/office/drawing/2014/main" id="{D0162321-BFF7-41D1-903C-0E3C25D6BE1F}"/>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71</xdr:row>
      <xdr:rowOff>1371600</xdr:rowOff>
    </xdr:from>
    <xdr:ext cx="381000" cy="228600"/>
    <xdr:sp macro="" textlink="">
      <xdr:nvSpPr>
        <xdr:cNvPr id="27359" name="Check Box 126" hidden="1">
          <a:extLst>
            <a:ext uri="{FF2B5EF4-FFF2-40B4-BE49-F238E27FC236}">
              <a16:creationId xmlns:a16="http://schemas.microsoft.com/office/drawing/2014/main" id="{AFA2D72B-781C-4974-BA4B-A346D7AEEE7E}"/>
            </a:ext>
          </a:extLst>
        </xdr:cNvPr>
        <xdr:cNvSpPr/>
      </xdr:nvSpPr>
      <xdr:spPr bwMode="auto">
        <a:xfrm>
          <a:off x="191452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72</xdr:row>
      <xdr:rowOff>1371600</xdr:rowOff>
    </xdr:from>
    <xdr:ext cx="381000" cy="228600"/>
    <xdr:sp macro="" textlink="">
      <xdr:nvSpPr>
        <xdr:cNvPr id="27360" name="Check Box 127" hidden="1">
          <a:extLst>
            <a:ext uri="{FF2B5EF4-FFF2-40B4-BE49-F238E27FC236}">
              <a16:creationId xmlns:a16="http://schemas.microsoft.com/office/drawing/2014/main" id="{9F3A2511-62B8-44F3-BC57-A228AE9072ED}"/>
            </a:ext>
          </a:extLst>
        </xdr:cNvPr>
        <xdr:cNvSpPr/>
      </xdr:nvSpPr>
      <xdr:spPr bwMode="auto">
        <a:xfrm>
          <a:off x="191452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59</xdr:row>
      <xdr:rowOff>19050</xdr:rowOff>
    </xdr:from>
    <xdr:to>
      <xdr:col>11</xdr:col>
      <xdr:colOff>592398</xdr:colOff>
      <xdr:row>59</xdr:row>
      <xdr:rowOff>287598</xdr:rowOff>
    </xdr:to>
    <xdr:sp macro="" textlink="" fLocksText="0">
      <xdr:nvSpPr>
        <xdr:cNvPr id="27361" name="Check Box 110" hidden="1">
          <a:extLst>
            <a:ext uri="{FF2B5EF4-FFF2-40B4-BE49-F238E27FC236}">
              <a16:creationId xmlns:a16="http://schemas.microsoft.com/office/drawing/2014/main" id="{70F7CB88-8E35-4B12-97F9-89FF75FDE66E}"/>
            </a:ext>
          </a:extLst>
        </xdr:cNvPr>
        <xdr:cNvSpPr>
          <a:spLocks noRot="1"/>
        </xdr:cNvSpPr>
      </xdr:nvSpPr>
      <xdr:spPr>
        <a:xfrm>
          <a:off x="1911667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27362" name="Check Box 28" hidden="1">
          <a:extLst>
            <a:ext uri="{FF2B5EF4-FFF2-40B4-BE49-F238E27FC236}">
              <a16:creationId xmlns:a16="http://schemas.microsoft.com/office/drawing/2014/main" id="{9930D559-5001-46CA-ABD3-55E71AF04929}"/>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60</xdr:row>
      <xdr:rowOff>19050</xdr:rowOff>
    </xdr:from>
    <xdr:to>
      <xdr:col>11</xdr:col>
      <xdr:colOff>592398</xdr:colOff>
      <xdr:row>60</xdr:row>
      <xdr:rowOff>287598</xdr:rowOff>
    </xdr:to>
    <xdr:sp macro="" textlink="" fLocksText="0">
      <xdr:nvSpPr>
        <xdr:cNvPr id="27363" name="Check Box 111" hidden="1">
          <a:extLst>
            <a:ext uri="{FF2B5EF4-FFF2-40B4-BE49-F238E27FC236}">
              <a16:creationId xmlns:a16="http://schemas.microsoft.com/office/drawing/2014/main" id="{E5358C0A-079D-4BCA-97B6-199EA84BF268}"/>
            </a:ext>
          </a:extLst>
        </xdr:cNvPr>
        <xdr:cNvSpPr>
          <a:spLocks noRot="1"/>
        </xdr:cNvSpPr>
      </xdr:nvSpPr>
      <xdr:spPr>
        <a:xfrm>
          <a:off x="191166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27364" name="Check Box 28" hidden="1">
          <a:extLst>
            <a:ext uri="{FF2B5EF4-FFF2-40B4-BE49-F238E27FC236}">
              <a16:creationId xmlns:a16="http://schemas.microsoft.com/office/drawing/2014/main" id="{C2FB1CB0-154A-4293-8773-6B7C66B513B1}"/>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592398</xdr:colOff>
      <xdr:row>61</xdr:row>
      <xdr:rowOff>287598</xdr:rowOff>
    </xdr:to>
    <xdr:sp macro="" textlink="" fLocksText="0">
      <xdr:nvSpPr>
        <xdr:cNvPr id="27365" name="Check Box 112" hidden="1">
          <a:extLst>
            <a:ext uri="{FF2B5EF4-FFF2-40B4-BE49-F238E27FC236}">
              <a16:creationId xmlns:a16="http://schemas.microsoft.com/office/drawing/2014/main" id="{5FDBEB1E-3843-4A1B-9682-D7157656FEFD}"/>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7366" name="Check Box 28" hidden="1">
          <a:extLst>
            <a:ext uri="{FF2B5EF4-FFF2-40B4-BE49-F238E27FC236}">
              <a16:creationId xmlns:a16="http://schemas.microsoft.com/office/drawing/2014/main" id="{AAD30070-64A2-48AE-AC68-A994F51506FC}"/>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592398</xdr:colOff>
      <xdr:row>62</xdr:row>
      <xdr:rowOff>246970</xdr:rowOff>
    </xdr:to>
    <xdr:sp macro="" textlink="" fLocksText="0">
      <xdr:nvSpPr>
        <xdr:cNvPr id="27367" name="Check Box 113" hidden="1">
          <a:extLst>
            <a:ext uri="{FF2B5EF4-FFF2-40B4-BE49-F238E27FC236}">
              <a16:creationId xmlns:a16="http://schemas.microsoft.com/office/drawing/2014/main" id="{0A0A0338-E02C-427E-BB7B-844CA6DC7F72}"/>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381000"/>
    <xdr:sp macro="" textlink="">
      <xdr:nvSpPr>
        <xdr:cNvPr id="27368" name="Check Box 28" hidden="1">
          <a:extLst>
            <a:ext uri="{FF2B5EF4-FFF2-40B4-BE49-F238E27FC236}">
              <a16:creationId xmlns:a16="http://schemas.microsoft.com/office/drawing/2014/main" id="{413DC2F9-96BC-4B82-8DAD-034581A3FF55}"/>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592398</xdr:colOff>
      <xdr:row>63</xdr:row>
      <xdr:rowOff>287598</xdr:rowOff>
    </xdr:to>
    <xdr:sp macro="" textlink="" fLocksText="0">
      <xdr:nvSpPr>
        <xdr:cNvPr id="27369" name="Check Box 114" hidden="1">
          <a:extLst>
            <a:ext uri="{FF2B5EF4-FFF2-40B4-BE49-F238E27FC236}">
              <a16:creationId xmlns:a16="http://schemas.microsoft.com/office/drawing/2014/main" id="{581AF386-B333-4BC3-9115-99E1FD6BC820}"/>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63</xdr:row>
      <xdr:rowOff>1371600</xdr:rowOff>
    </xdr:from>
    <xdr:ext cx="381000" cy="381000"/>
    <xdr:sp macro="" textlink="">
      <xdr:nvSpPr>
        <xdr:cNvPr id="27370" name="Check Box 28" hidden="1">
          <a:extLst>
            <a:ext uri="{FF2B5EF4-FFF2-40B4-BE49-F238E27FC236}">
              <a16:creationId xmlns:a16="http://schemas.microsoft.com/office/drawing/2014/main" id="{AC08DED3-34BA-42DC-A6C4-A2DE0DB1127F}"/>
            </a:ext>
          </a:extLst>
        </xdr:cNvPr>
        <xdr:cNvSpPr/>
      </xdr:nvSpPr>
      <xdr:spPr bwMode="auto">
        <a:xfrm>
          <a:off x="1914525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64</xdr:row>
      <xdr:rowOff>19050</xdr:rowOff>
    </xdr:from>
    <xdr:to>
      <xdr:col>11</xdr:col>
      <xdr:colOff>592398</xdr:colOff>
      <xdr:row>64</xdr:row>
      <xdr:rowOff>287598</xdr:rowOff>
    </xdr:to>
    <xdr:sp macro="" textlink="" fLocksText="0">
      <xdr:nvSpPr>
        <xdr:cNvPr id="27371" name="Check Box 115" hidden="1">
          <a:extLst>
            <a:ext uri="{FF2B5EF4-FFF2-40B4-BE49-F238E27FC236}">
              <a16:creationId xmlns:a16="http://schemas.microsoft.com/office/drawing/2014/main" id="{02274043-0309-4D03-939E-DC7A2AB049C8}"/>
            </a:ext>
          </a:extLst>
        </xdr:cNvPr>
        <xdr:cNvSpPr>
          <a:spLocks noRot="1"/>
        </xdr:cNvSpPr>
      </xdr:nvSpPr>
      <xdr:spPr>
        <a:xfrm>
          <a:off x="1911667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64</xdr:row>
      <xdr:rowOff>1371600</xdr:rowOff>
    </xdr:from>
    <xdr:ext cx="381000" cy="381000"/>
    <xdr:sp macro="" textlink="">
      <xdr:nvSpPr>
        <xdr:cNvPr id="27372" name="Check Box 28" hidden="1">
          <a:extLst>
            <a:ext uri="{FF2B5EF4-FFF2-40B4-BE49-F238E27FC236}">
              <a16:creationId xmlns:a16="http://schemas.microsoft.com/office/drawing/2014/main" id="{10E97B6B-9E0E-424D-80A1-4C1589A64A86}"/>
            </a:ext>
          </a:extLst>
        </xdr:cNvPr>
        <xdr:cNvSpPr/>
      </xdr:nvSpPr>
      <xdr:spPr bwMode="auto">
        <a:xfrm>
          <a:off x="1914525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65</xdr:row>
      <xdr:rowOff>19050</xdr:rowOff>
    </xdr:from>
    <xdr:to>
      <xdr:col>11</xdr:col>
      <xdr:colOff>592398</xdr:colOff>
      <xdr:row>65</xdr:row>
      <xdr:rowOff>287598</xdr:rowOff>
    </xdr:to>
    <xdr:sp macro="" textlink="" fLocksText="0">
      <xdr:nvSpPr>
        <xdr:cNvPr id="27373" name="Check Box 116" hidden="1">
          <a:extLst>
            <a:ext uri="{FF2B5EF4-FFF2-40B4-BE49-F238E27FC236}">
              <a16:creationId xmlns:a16="http://schemas.microsoft.com/office/drawing/2014/main" id="{59E672B1-BF75-4F58-AEDA-2F271061E613}"/>
            </a:ext>
          </a:extLst>
        </xdr:cNvPr>
        <xdr:cNvSpPr>
          <a:spLocks noRot="1"/>
        </xdr:cNvSpPr>
      </xdr:nvSpPr>
      <xdr:spPr>
        <a:xfrm>
          <a:off x="1911667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65</xdr:row>
      <xdr:rowOff>1371600</xdr:rowOff>
    </xdr:from>
    <xdr:ext cx="381000" cy="381000"/>
    <xdr:sp macro="" textlink="">
      <xdr:nvSpPr>
        <xdr:cNvPr id="27374" name="Check Box 28" hidden="1">
          <a:extLst>
            <a:ext uri="{FF2B5EF4-FFF2-40B4-BE49-F238E27FC236}">
              <a16:creationId xmlns:a16="http://schemas.microsoft.com/office/drawing/2014/main" id="{9063DD1F-B240-4F6A-9A1C-AE2ECF10D4AE}"/>
            </a:ext>
          </a:extLst>
        </xdr:cNvPr>
        <xdr:cNvSpPr/>
      </xdr:nvSpPr>
      <xdr:spPr bwMode="auto">
        <a:xfrm>
          <a:off x="1914525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66</xdr:row>
      <xdr:rowOff>19050</xdr:rowOff>
    </xdr:from>
    <xdr:to>
      <xdr:col>11</xdr:col>
      <xdr:colOff>592398</xdr:colOff>
      <xdr:row>66</xdr:row>
      <xdr:rowOff>287598</xdr:rowOff>
    </xdr:to>
    <xdr:sp macro="" textlink="" fLocksText="0">
      <xdr:nvSpPr>
        <xdr:cNvPr id="27375" name="Check Box 117" hidden="1">
          <a:extLst>
            <a:ext uri="{FF2B5EF4-FFF2-40B4-BE49-F238E27FC236}">
              <a16:creationId xmlns:a16="http://schemas.microsoft.com/office/drawing/2014/main" id="{2637065D-4FD0-453B-ABE1-6E0CEEB0763A}"/>
            </a:ext>
          </a:extLst>
        </xdr:cNvPr>
        <xdr:cNvSpPr>
          <a:spLocks noRot="1"/>
        </xdr:cNvSpPr>
      </xdr:nvSpPr>
      <xdr:spPr>
        <a:xfrm>
          <a:off x="1911667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66</xdr:row>
      <xdr:rowOff>1371600</xdr:rowOff>
    </xdr:from>
    <xdr:ext cx="381000" cy="381000"/>
    <xdr:sp macro="" textlink="">
      <xdr:nvSpPr>
        <xdr:cNvPr id="27376" name="Check Box 28" hidden="1">
          <a:extLst>
            <a:ext uri="{FF2B5EF4-FFF2-40B4-BE49-F238E27FC236}">
              <a16:creationId xmlns:a16="http://schemas.microsoft.com/office/drawing/2014/main" id="{DE61F1FF-9199-48AC-A868-98D449A8014A}"/>
            </a:ext>
          </a:extLst>
        </xdr:cNvPr>
        <xdr:cNvSpPr/>
      </xdr:nvSpPr>
      <xdr:spPr bwMode="auto">
        <a:xfrm>
          <a:off x="1914525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67</xdr:row>
      <xdr:rowOff>19050</xdr:rowOff>
    </xdr:from>
    <xdr:to>
      <xdr:col>11</xdr:col>
      <xdr:colOff>592398</xdr:colOff>
      <xdr:row>67</xdr:row>
      <xdr:rowOff>287598</xdr:rowOff>
    </xdr:to>
    <xdr:sp macro="" textlink="" fLocksText="0">
      <xdr:nvSpPr>
        <xdr:cNvPr id="27377" name="Check Box 118" hidden="1">
          <a:extLst>
            <a:ext uri="{FF2B5EF4-FFF2-40B4-BE49-F238E27FC236}">
              <a16:creationId xmlns:a16="http://schemas.microsoft.com/office/drawing/2014/main" id="{1B5E09B1-E996-4220-893C-C22BFE31BF52}"/>
            </a:ext>
          </a:extLst>
        </xdr:cNvPr>
        <xdr:cNvSpPr>
          <a:spLocks noRot="1"/>
        </xdr:cNvSpPr>
      </xdr:nvSpPr>
      <xdr:spPr>
        <a:xfrm>
          <a:off x="1911667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67</xdr:row>
      <xdr:rowOff>1371600</xdr:rowOff>
    </xdr:from>
    <xdr:ext cx="381000" cy="381000"/>
    <xdr:sp macro="" textlink="">
      <xdr:nvSpPr>
        <xdr:cNvPr id="27378" name="Check Box 28" hidden="1">
          <a:extLst>
            <a:ext uri="{FF2B5EF4-FFF2-40B4-BE49-F238E27FC236}">
              <a16:creationId xmlns:a16="http://schemas.microsoft.com/office/drawing/2014/main" id="{4689414D-AFDB-433A-88F5-568C1F1FF4F7}"/>
            </a:ext>
          </a:extLst>
        </xdr:cNvPr>
        <xdr:cNvSpPr/>
      </xdr:nvSpPr>
      <xdr:spPr bwMode="auto">
        <a:xfrm>
          <a:off x="1914525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68</xdr:row>
      <xdr:rowOff>19050</xdr:rowOff>
    </xdr:from>
    <xdr:to>
      <xdr:col>11</xdr:col>
      <xdr:colOff>592398</xdr:colOff>
      <xdr:row>68</xdr:row>
      <xdr:rowOff>287598</xdr:rowOff>
    </xdr:to>
    <xdr:sp macro="" textlink="" fLocksText="0">
      <xdr:nvSpPr>
        <xdr:cNvPr id="27379" name="Check Box 119" hidden="1">
          <a:extLst>
            <a:ext uri="{FF2B5EF4-FFF2-40B4-BE49-F238E27FC236}">
              <a16:creationId xmlns:a16="http://schemas.microsoft.com/office/drawing/2014/main" id="{02241F96-D3BF-41AE-A852-719150129557}"/>
            </a:ext>
          </a:extLst>
        </xdr:cNvPr>
        <xdr:cNvSpPr>
          <a:spLocks noRot="1"/>
        </xdr:cNvSpPr>
      </xdr:nvSpPr>
      <xdr:spPr>
        <a:xfrm>
          <a:off x="1911667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68</xdr:row>
      <xdr:rowOff>1371600</xdr:rowOff>
    </xdr:from>
    <xdr:ext cx="381000" cy="381000"/>
    <xdr:sp macro="" textlink="">
      <xdr:nvSpPr>
        <xdr:cNvPr id="27380" name="Check Box 28" hidden="1">
          <a:extLst>
            <a:ext uri="{FF2B5EF4-FFF2-40B4-BE49-F238E27FC236}">
              <a16:creationId xmlns:a16="http://schemas.microsoft.com/office/drawing/2014/main" id="{7CE9C655-ED10-441D-97D8-D3E2B4655512}"/>
            </a:ext>
          </a:extLst>
        </xdr:cNvPr>
        <xdr:cNvSpPr/>
      </xdr:nvSpPr>
      <xdr:spPr bwMode="auto">
        <a:xfrm>
          <a:off x="1914525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69</xdr:row>
      <xdr:rowOff>19050</xdr:rowOff>
    </xdr:from>
    <xdr:to>
      <xdr:col>11</xdr:col>
      <xdr:colOff>592398</xdr:colOff>
      <xdr:row>69</xdr:row>
      <xdr:rowOff>287598</xdr:rowOff>
    </xdr:to>
    <xdr:sp macro="" textlink="" fLocksText="0">
      <xdr:nvSpPr>
        <xdr:cNvPr id="27381" name="Check Box 120" hidden="1">
          <a:extLst>
            <a:ext uri="{FF2B5EF4-FFF2-40B4-BE49-F238E27FC236}">
              <a16:creationId xmlns:a16="http://schemas.microsoft.com/office/drawing/2014/main" id="{7889F192-2755-44FF-B2C0-0087ECF3D67A}"/>
            </a:ext>
          </a:extLst>
        </xdr:cNvPr>
        <xdr:cNvSpPr>
          <a:spLocks noRot="1"/>
        </xdr:cNvSpPr>
      </xdr:nvSpPr>
      <xdr:spPr>
        <a:xfrm>
          <a:off x="1911667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69</xdr:row>
      <xdr:rowOff>1371600</xdr:rowOff>
    </xdr:from>
    <xdr:ext cx="381000" cy="381000"/>
    <xdr:sp macro="" textlink="">
      <xdr:nvSpPr>
        <xdr:cNvPr id="27382" name="Check Box 28" hidden="1">
          <a:extLst>
            <a:ext uri="{FF2B5EF4-FFF2-40B4-BE49-F238E27FC236}">
              <a16:creationId xmlns:a16="http://schemas.microsoft.com/office/drawing/2014/main" id="{690BA3DA-214E-4C24-B1F2-118F42DE3177}"/>
            </a:ext>
          </a:extLst>
        </xdr:cNvPr>
        <xdr:cNvSpPr/>
      </xdr:nvSpPr>
      <xdr:spPr bwMode="auto">
        <a:xfrm>
          <a:off x="1914525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70</xdr:row>
      <xdr:rowOff>19050</xdr:rowOff>
    </xdr:from>
    <xdr:to>
      <xdr:col>11</xdr:col>
      <xdr:colOff>592398</xdr:colOff>
      <xdr:row>70</xdr:row>
      <xdr:rowOff>266700</xdr:rowOff>
    </xdr:to>
    <xdr:sp macro="" textlink="" fLocksText="0">
      <xdr:nvSpPr>
        <xdr:cNvPr id="27383" name="Check Box 121" hidden="1">
          <a:extLst>
            <a:ext uri="{FF2B5EF4-FFF2-40B4-BE49-F238E27FC236}">
              <a16:creationId xmlns:a16="http://schemas.microsoft.com/office/drawing/2014/main" id="{50831A0B-D72E-4203-AD73-18AC15AAA272}"/>
            </a:ext>
          </a:extLst>
        </xdr:cNvPr>
        <xdr:cNvSpPr>
          <a:spLocks noRot="1"/>
        </xdr:cNvSpPr>
      </xdr:nvSpPr>
      <xdr:spPr>
        <a:xfrm>
          <a:off x="1911667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70</xdr:row>
      <xdr:rowOff>1371600</xdr:rowOff>
    </xdr:from>
    <xdr:ext cx="381000" cy="381000"/>
    <xdr:sp macro="" textlink="">
      <xdr:nvSpPr>
        <xdr:cNvPr id="27384" name="Check Box 28" hidden="1">
          <a:extLst>
            <a:ext uri="{FF2B5EF4-FFF2-40B4-BE49-F238E27FC236}">
              <a16:creationId xmlns:a16="http://schemas.microsoft.com/office/drawing/2014/main" id="{8879355C-E174-4483-84A2-91EAA38E01DC}"/>
            </a:ext>
          </a:extLst>
        </xdr:cNvPr>
        <xdr:cNvSpPr/>
      </xdr:nvSpPr>
      <xdr:spPr bwMode="auto">
        <a:xfrm>
          <a:off x="1914525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71</xdr:row>
      <xdr:rowOff>19050</xdr:rowOff>
    </xdr:from>
    <xdr:to>
      <xdr:col>11</xdr:col>
      <xdr:colOff>592398</xdr:colOff>
      <xdr:row>71</xdr:row>
      <xdr:rowOff>266700</xdr:rowOff>
    </xdr:to>
    <xdr:sp macro="" textlink="" fLocksText="0">
      <xdr:nvSpPr>
        <xdr:cNvPr id="27385" name="Check Box 122" hidden="1">
          <a:extLst>
            <a:ext uri="{FF2B5EF4-FFF2-40B4-BE49-F238E27FC236}">
              <a16:creationId xmlns:a16="http://schemas.microsoft.com/office/drawing/2014/main" id="{AB296F65-A3A2-4290-BD03-8FE38B8F2B61}"/>
            </a:ext>
          </a:extLst>
        </xdr:cNvPr>
        <xdr:cNvSpPr>
          <a:spLocks noRot="1"/>
        </xdr:cNvSpPr>
      </xdr:nvSpPr>
      <xdr:spPr>
        <a:xfrm>
          <a:off x="1911667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71</xdr:row>
      <xdr:rowOff>1371600</xdr:rowOff>
    </xdr:from>
    <xdr:ext cx="381000" cy="381000"/>
    <xdr:sp macro="" textlink="">
      <xdr:nvSpPr>
        <xdr:cNvPr id="27386" name="Check Box 28" hidden="1">
          <a:extLst>
            <a:ext uri="{FF2B5EF4-FFF2-40B4-BE49-F238E27FC236}">
              <a16:creationId xmlns:a16="http://schemas.microsoft.com/office/drawing/2014/main" id="{2B6B2256-6FC8-4049-8F9F-2A288485289C}"/>
            </a:ext>
          </a:extLst>
        </xdr:cNvPr>
        <xdr:cNvSpPr/>
      </xdr:nvSpPr>
      <xdr:spPr bwMode="auto">
        <a:xfrm>
          <a:off x="1914525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72</xdr:row>
      <xdr:rowOff>19050</xdr:rowOff>
    </xdr:from>
    <xdr:to>
      <xdr:col>11</xdr:col>
      <xdr:colOff>592398</xdr:colOff>
      <xdr:row>72</xdr:row>
      <xdr:rowOff>287598</xdr:rowOff>
    </xdr:to>
    <xdr:sp macro="" textlink="" fLocksText="0">
      <xdr:nvSpPr>
        <xdr:cNvPr id="27387" name="Check Box 123" hidden="1">
          <a:extLst>
            <a:ext uri="{FF2B5EF4-FFF2-40B4-BE49-F238E27FC236}">
              <a16:creationId xmlns:a16="http://schemas.microsoft.com/office/drawing/2014/main" id="{8DBA3767-80E1-4BF8-9DA0-D19DE789D8EE}"/>
            </a:ext>
          </a:extLst>
        </xdr:cNvPr>
        <xdr:cNvSpPr>
          <a:spLocks noRot="1"/>
        </xdr:cNvSpPr>
      </xdr:nvSpPr>
      <xdr:spPr>
        <a:xfrm>
          <a:off x="1911667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11</xdr:col>
      <xdr:colOff>323850</xdr:colOff>
      <xdr:row>73</xdr:row>
      <xdr:rowOff>19050</xdr:rowOff>
    </xdr:from>
    <xdr:to>
      <xdr:col>11</xdr:col>
      <xdr:colOff>592398</xdr:colOff>
      <xdr:row>73</xdr:row>
      <xdr:rowOff>285070</xdr:rowOff>
    </xdr:to>
    <xdr:sp macro="" textlink="" fLocksText="0">
      <xdr:nvSpPr>
        <xdr:cNvPr id="27388" name="Check Box 124" hidden="1">
          <a:extLst>
            <a:ext uri="{FF2B5EF4-FFF2-40B4-BE49-F238E27FC236}">
              <a16:creationId xmlns:a16="http://schemas.microsoft.com/office/drawing/2014/main" id="{BDDEBD78-A1FB-434B-B26B-D24EC5B83BF0}"/>
            </a:ext>
          </a:extLst>
        </xdr:cNvPr>
        <xdr:cNvSpPr>
          <a:spLocks noRot="1"/>
        </xdr:cNvSpPr>
      </xdr:nvSpPr>
      <xdr:spPr>
        <a:xfrm>
          <a:off x="19116675" y="35032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27389" name="Check Box 28" hidden="1">
          <a:extLst>
            <a:ext uri="{FF2B5EF4-FFF2-40B4-BE49-F238E27FC236}">
              <a16:creationId xmlns:a16="http://schemas.microsoft.com/office/drawing/2014/main" id="{296AD540-A267-4D35-88B1-AA72AB0F27C9}"/>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60</xdr:row>
      <xdr:rowOff>19050</xdr:rowOff>
    </xdr:from>
    <xdr:to>
      <xdr:col>11</xdr:col>
      <xdr:colOff>592398</xdr:colOff>
      <xdr:row>60</xdr:row>
      <xdr:rowOff>287598</xdr:rowOff>
    </xdr:to>
    <xdr:sp macro="" textlink="" fLocksText="0">
      <xdr:nvSpPr>
        <xdr:cNvPr id="27390" name="Check Box 125" hidden="1">
          <a:extLst>
            <a:ext uri="{FF2B5EF4-FFF2-40B4-BE49-F238E27FC236}">
              <a16:creationId xmlns:a16="http://schemas.microsoft.com/office/drawing/2014/main" id="{4C5083AE-CC7E-46C4-B59A-A927EB4BFA93}"/>
            </a:ext>
          </a:extLst>
        </xdr:cNvPr>
        <xdr:cNvSpPr>
          <a:spLocks noRot="1"/>
        </xdr:cNvSpPr>
      </xdr:nvSpPr>
      <xdr:spPr>
        <a:xfrm>
          <a:off x="191166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59</xdr:row>
      <xdr:rowOff>1371600</xdr:rowOff>
    </xdr:from>
    <xdr:ext cx="381000" cy="381000"/>
    <xdr:sp macro="" textlink="">
      <xdr:nvSpPr>
        <xdr:cNvPr id="27391" name="Check Box 28" hidden="1">
          <a:extLst>
            <a:ext uri="{FF2B5EF4-FFF2-40B4-BE49-F238E27FC236}">
              <a16:creationId xmlns:a16="http://schemas.microsoft.com/office/drawing/2014/main" id="{E550FD46-4B24-4C68-83D2-4B1EF574D97B}"/>
            </a:ext>
          </a:extLst>
        </xdr:cNvPr>
        <xdr:cNvSpPr/>
      </xdr:nvSpPr>
      <xdr:spPr bwMode="auto">
        <a:xfrm>
          <a:off x="191452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228600"/>
    <xdr:sp macro="" textlink="">
      <xdr:nvSpPr>
        <xdr:cNvPr id="27392" name="Check Box 36" hidden="1">
          <a:extLst>
            <a:ext uri="{FF2B5EF4-FFF2-40B4-BE49-F238E27FC236}">
              <a16:creationId xmlns:a16="http://schemas.microsoft.com/office/drawing/2014/main" id="{8646BC8F-B929-4844-A2DD-D99744563401}"/>
            </a:ext>
          </a:extLst>
        </xdr:cNvPr>
        <xdr:cNvSpPr/>
      </xdr:nvSpPr>
      <xdr:spPr bwMode="auto">
        <a:xfrm>
          <a:off x="191452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27393" name="Check Box 28" hidden="1">
          <a:extLst>
            <a:ext uri="{FF2B5EF4-FFF2-40B4-BE49-F238E27FC236}">
              <a16:creationId xmlns:a16="http://schemas.microsoft.com/office/drawing/2014/main" id="{CA7AF2F4-8E8B-4ECF-A545-F18565941C0B}"/>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592398</xdr:colOff>
      <xdr:row>61</xdr:row>
      <xdr:rowOff>287598</xdr:rowOff>
    </xdr:to>
    <xdr:sp macro="" textlink="" fLocksText="0">
      <xdr:nvSpPr>
        <xdr:cNvPr id="27394" name="Check Box 126" hidden="1">
          <a:extLst>
            <a:ext uri="{FF2B5EF4-FFF2-40B4-BE49-F238E27FC236}">
              <a16:creationId xmlns:a16="http://schemas.microsoft.com/office/drawing/2014/main" id="{36E32659-BBD3-47A0-889E-37C3D19B36BE}"/>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27395" name="Check Box 28" hidden="1">
          <a:extLst>
            <a:ext uri="{FF2B5EF4-FFF2-40B4-BE49-F238E27FC236}">
              <a16:creationId xmlns:a16="http://schemas.microsoft.com/office/drawing/2014/main" id="{6AE21F3F-AF74-4517-92D6-DB05C143CC88}"/>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61</xdr:row>
      <xdr:rowOff>19050</xdr:rowOff>
    </xdr:from>
    <xdr:to>
      <xdr:col>11</xdr:col>
      <xdr:colOff>592398</xdr:colOff>
      <xdr:row>61</xdr:row>
      <xdr:rowOff>287598</xdr:rowOff>
    </xdr:to>
    <xdr:sp macro="" textlink="" fLocksText="0">
      <xdr:nvSpPr>
        <xdr:cNvPr id="27396" name="Check Box 127" hidden="1">
          <a:extLst>
            <a:ext uri="{FF2B5EF4-FFF2-40B4-BE49-F238E27FC236}">
              <a16:creationId xmlns:a16="http://schemas.microsoft.com/office/drawing/2014/main" id="{9967D1DF-ECDC-49D2-A2ED-613F9568A972}"/>
            </a:ext>
          </a:extLst>
        </xdr:cNvPr>
        <xdr:cNvSpPr>
          <a:spLocks noRot="1"/>
        </xdr:cNvSpPr>
      </xdr:nvSpPr>
      <xdr:spPr>
        <a:xfrm>
          <a:off x="191166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228600"/>
    <xdr:sp macro="" textlink="">
      <xdr:nvSpPr>
        <xdr:cNvPr id="27397" name="Check Box 37" hidden="1">
          <a:extLst>
            <a:ext uri="{FF2B5EF4-FFF2-40B4-BE49-F238E27FC236}">
              <a16:creationId xmlns:a16="http://schemas.microsoft.com/office/drawing/2014/main" id="{407DBF3E-4034-4347-AE37-8F9AE4FD96A5}"/>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398" name="Check Box 38" hidden="1">
          <a:extLst>
            <a:ext uri="{FF2B5EF4-FFF2-40B4-BE49-F238E27FC236}">
              <a16:creationId xmlns:a16="http://schemas.microsoft.com/office/drawing/2014/main" id="{2215F085-0809-41FF-91A6-B105D73D2CA8}"/>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27399" name="Check Box 28" hidden="1">
          <a:extLst>
            <a:ext uri="{FF2B5EF4-FFF2-40B4-BE49-F238E27FC236}">
              <a16:creationId xmlns:a16="http://schemas.microsoft.com/office/drawing/2014/main" id="{8D6F32E7-81BB-4F40-9F85-444F07C217D3}"/>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7400" name="Check Box 28" hidden="1">
          <a:extLst>
            <a:ext uri="{FF2B5EF4-FFF2-40B4-BE49-F238E27FC236}">
              <a16:creationId xmlns:a16="http://schemas.microsoft.com/office/drawing/2014/main" id="{2E2F125E-364C-4091-8D5B-66B8D0EE0C4C}"/>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592398</xdr:colOff>
      <xdr:row>62</xdr:row>
      <xdr:rowOff>246970</xdr:rowOff>
    </xdr:to>
    <xdr:sp macro="" textlink="" fLocksText="0">
      <xdr:nvSpPr>
        <xdr:cNvPr id="27401" name="Check Box 128" hidden="1">
          <a:extLst>
            <a:ext uri="{FF2B5EF4-FFF2-40B4-BE49-F238E27FC236}">
              <a16:creationId xmlns:a16="http://schemas.microsoft.com/office/drawing/2014/main" id="{3FE91030-417C-4E1A-9696-B87CC7406019}"/>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60</xdr:row>
      <xdr:rowOff>1371600</xdr:rowOff>
    </xdr:from>
    <xdr:ext cx="381000" cy="381000"/>
    <xdr:sp macro="" textlink="">
      <xdr:nvSpPr>
        <xdr:cNvPr id="27402" name="Check Box 28" hidden="1">
          <a:extLst>
            <a:ext uri="{FF2B5EF4-FFF2-40B4-BE49-F238E27FC236}">
              <a16:creationId xmlns:a16="http://schemas.microsoft.com/office/drawing/2014/main" id="{AC67A00F-08E0-4F89-BC30-B12BF92611C5}"/>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60</xdr:row>
      <xdr:rowOff>1371600</xdr:rowOff>
    </xdr:from>
    <xdr:ext cx="381000" cy="381000"/>
    <xdr:sp macro="" textlink="">
      <xdr:nvSpPr>
        <xdr:cNvPr id="27403" name="Check Box 28" hidden="1">
          <a:extLst>
            <a:ext uri="{FF2B5EF4-FFF2-40B4-BE49-F238E27FC236}">
              <a16:creationId xmlns:a16="http://schemas.microsoft.com/office/drawing/2014/main" id="{2ADF80F7-1FE0-420F-A052-C4508C1190BF}"/>
            </a:ext>
          </a:extLst>
        </xdr:cNvPr>
        <xdr:cNvSpPr/>
      </xdr:nvSpPr>
      <xdr:spPr bwMode="auto">
        <a:xfrm>
          <a:off x="191452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228600"/>
    <xdr:sp macro="" textlink="">
      <xdr:nvSpPr>
        <xdr:cNvPr id="27404" name="Check Box 36" hidden="1">
          <a:extLst>
            <a:ext uri="{FF2B5EF4-FFF2-40B4-BE49-F238E27FC236}">
              <a16:creationId xmlns:a16="http://schemas.microsoft.com/office/drawing/2014/main" id="{9CE47DC9-394B-4902-85E6-58CBEA8FB4C2}"/>
            </a:ext>
          </a:extLst>
        </xdr:cNvPr>
        <xdr:cNvSpPr/>
      </xdr:nvSpPr>
      <xdr:spPr bwMode="auto">
        <a:xfrm>
          <a:off x="191452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7405" name="Check Box 28" hidden="1">
          <a:extLst>
            <a:ext uri="{FF2B5EF4-FFF2-40B4-BE49-F238E27FC236}">
              <a16:creationId xmlns:a16="http://schemas.microsoft.com/office/drawing/2014/main" id="{877957A4-B16C-4126-B49C-3B2A81283B19}"/>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592398</xdr:colOff>
      <xdr:row>62</xdr:row>
      <xdr:rowOff>246970</xdr:rowOff>
    </xdr:to>
    <xdr:sp macro="" textlink="" fLocksText="0">
      <xdr:nvSpPr>
        <xdr:cNvPr id="27406" name="Check Box 129" hidden="1">
          <a:extLst>
            <a:ext uri="{FF2B5EF4-FFF2-40B4-BE49-F238E27FC236}">
              <a16:creationId xmlns:a16="http://schemas.microsoft.com/office/drawing/2014/main" id="{FFE405DA-A1B9-4AAA-B687-2D43C15D5811}"/>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7407" name="Check Box 28" hidden="1">
          <a:extLst>
            <a:ext uri="{FF2B5EF4-FFF2-40B4-BE49-F238E27FC236}">
              <a16:creationId xmlns:a16="http://schemas.microsoft.com/office/drawing/2014/main" id="{4C80F1FA-0DC2-452B-80D6-CB82CD48AB57}"/>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62</xdr:row>
      <xdr:rowOff>19050</xdr:rowOff>
    </xdr:from>
    <xdr:to>
      <xdr:col>11</xdr:col>
      <xdr:colOff>592398</xdr:colOff>
      <xdr:row>62</xdr:row>
      <xdr:rowOff>246970</xdr:rowOff>
    </xdr:to>
    <xdr:sp macro="" textlink="" fLocksText="0">
      <xdr:nvSpPr>
        <xdr:cNvPr id="27408" name="Check Box 130" hidden="1">
          <a:extLst>
            <a:ext uri="{FF2B5EF4-FFF2-40B4-BE49-F238E27FC236}">
              <a16:creationId xmlns:a16="http://schemas.microsoft.com/office/drawing/2014/main" id="{FAD79BDF-1274-49FF-B9E8-A2316728C7FD}"/>
            </a:ext>
          </a:extLst>
        </xdr:cNvPr>
        <xdr:cNvSpPr>
          <a:spLocks noRot="1"/>
        </xdr:cNvSpPr>
      </xdr:nvSpPr>
      <xdr:spPr>
        <a:xfrm>
          <a:off x="191166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228600"/>
    <xdr:sp macro="" textlink="">
      <xdr:nvSpPr>
        <xdr:cNvPr id="27409" name="Check Box 39" hidden="1">
          <a:extLst>
            <a:ext uri="{FF2B5EF4-FFF2-40B4-BE49-F238E27FC236}">
              <a16:creationId xmlns:a16="http://schemas.microsoft.com/office/drawing/2014/main" id="{C2B7A520-EEFA-45E6-A300-1EAB593DF4D5}"/>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410" name="Check Box 40" hidden="1">
          <a:extLst>
            <a:ext uri="{FF2B5EF4-FFF2-40B4-BE49-F238E27FC236}">
              <a16:creationId xmlns:a16="http://schemas.microsoft.com/office/drawing/2014/main" id="{56C05D81-D91A-4896-8D35-62264B9972C2}"/>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411" name="Check Box 41" hidden="1">
          <a:extLst>
            <a:ext uri="{FF2B5EF4-FFF2-40B4-BE49-F238E27FC236}">
              <a16:creationId xmlns:a16="http://schemas.microsoft.com/office/drawing/2014/main" id="{C779537E-A9BF-4ED3-A6E2-9D197911242E}"/>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7412" name="Check Box 28" hidden="1">
          <a:extLst>
            <a:ext uri="{FF2B5EF4-FFF2-40B4-BE49-F238E27FC236}">
              <a16:creationId xmlns:a16="http://schemas.microsoft.com/office/drawing/2014/main" id="{216744D0-429C-4CEB-80AF-743EA34552BE}"/>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27413" name="Check Box 28" hidden="1">
          <a:extLst>
            <a:ext uri="{FF2B5EF4-FFF2-40B4-BE49-F238E27FC236}">
              <a16:creationId xmlns:a16="http://schemas.microsoft.com/office/drawing/2014/main" id="{8E8D4E8F-1DAF-4851-97A2-5FE1C9778F0F}"/>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592398</xdr:colOff>
      <xdr:row>63</xdr:row>
      <xdr:rowOff>287598</xdr:rowOff>
    </xdr:to>
    <xdr:sp macro="" textlink="" fLocksText="0">
      <xdr:nvSpPr>
        <xdr:cNvPr id="27414" name="Check Box 131" hidden="1">
          <a:extLst>
            <a:ext uri="{FF2B5EF4-FFF2-40B4-BE49-F238E27FC236}">
              <a16:creationId xmlns:a16="http://schemas.microsoft.com/office/drawing/2014/main" id="{093E18E0-DBA5-4E5B-9087-F45425C60E79}"/>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7415" name="Check Box 28" hidden="1">
          <a:extLst>
            <a:ext uri="{FF2B5EF4-FFF2-40B4-BE49-F238E27FC236}">
              <a16:creationId xmlns:a16="http://schemas.microsoft.com/office/drawing/2014/main" id="{51262F0D-0747-406E-BC84-61E80E6906C3}"/>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7416" name="Check Box 28" hidden="1">
          <a:extLst>
            <a:ext uri="{FF2B5EF4-FFF2-40B4-BE49-F238E27FC236}">
              <a16:creationId xmlns:a16="http://schemas.microsoft.com/office/drawing/2014/main" id="{47D9C171-7A5D-4824-BC87-738338691123}"/>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417" name="Check Box 37" hidden="1">
          <a:extLst>
            <a:ext uri="{FF2B5EF4-FFF2-40B4-BE49-F238E27FC236}">
              <a16:creationId xmlns:a16="http://schemas.microsoft.com/office/drawing/2014/main" id="{77292291-A96E-420E-B5E4-F0894B5A6CD5}"/>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418" name="Check Box 38" hidden="1">
          <a:extLst>
            <a:ext uri="{FF2B5EF4-FFF2-40B4-BE49-F238E27FC236}">
              <a16:creationId xmlns:a16="http://schemas.microsoft.com/office/drawing/2014/main" id="{685D80FC-03B3-42CB-9B76-A9C596569993}"/>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7419" name="Check Box 28" hidden="1">
          <a:extLst>
            <a:ext uri="{FF2B5EF4-FFF2-40B4-BE49-F238E27FC236}">
              <a16:creationId xmlns:a16="http://schemas.microsoft.com/office/drawing/2014/main" id="{3381097D-3AB8-4BA4-B474-BC2F7B7FCF0C}"/>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27420" name="Check Box 28" hidden="1">
          <a:extLst>
            <a:ext uri="{FF2B5EF4-FFF2-40B4-BE49-F238E27FC236}">
              <a16:creationId xmlns:a16="http://schemas.microsoft.com/office/drawing/2014/main" id="{CE5D3C50-9350-41C4-8F69-0095F96795B4}"/>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592398</xdr:colOff>
      <xdr:row>63</xdr:row>
      <xdr:rowOff>287598</xdr:rowOff>
    </xdr:to>
    <xdr:sp macro="" textlink="" fLocksText="0">
      <xdr:nvSpPr>
        <xdr:cNvPr id="27421" name="Check Box 132" hidden="1">
          <a:extLst>
            <a:ext uri="{FF2B5EF4-FFF2-40B4-BE49-F238E27FC236}">
              <a16:creationId xmlns:a16="http://schemas.microsoft.com/office/drawing/2014/main" id="{84705BD5-27DD-4707-81FF-7AC6D2B8F7F5}"/>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61</xdr:row>
      <xdr:rowOff>1371600</xdr:rowOff>
    </xdr:from>
    <xdr:ext cx="381000" cy="381000"/>
    <xdr:sp macro="" textlink="">
      <xdr:nvSpPr>
        <xdr:cNvPr id="27422" name="Check Box 28" hidden="1">
          <a:extLst>
            <a:ext uri="{FF2B5EF4-FFF2-40B4-BE49-F238E27FC236}">
              <a16:creationId xmlns:a16="http://schemas.microsoft.com/office/drawing/2014/main" id="{BF1AE4DD-1F89-4181-ADB5-5D3D583791DC}"/>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61</xdr:row>
      <xdr:rowOff>1371600</xdr:rowOff>
    </xdr:from>
    <xdr:ext cx="381000" cy="381000"/>
    <xdr:sp macro="" textlink="">
      <xdr:nvSpPr>
        <xdr:cNvPr id="27423" name="Check Box 28" hidden="1">
          <a:extLst>
            <a:ext uri="{FF2B5EF4-FFF2-40B4-BE49-F238E27FC236}">
              <a16:creationId xmlns:a16="http://schemas.microsoft.com/office/drawing/2014/main" id="{827A7941-F4B3-4568-8A79-8FEF63F802F4}"/>
            </a:ext>
          </a:extLst>
        </xdr:cNvPr>
        <xdr:cNvSpPr/>
      </xdr:nvSpPr>
      <xdr:spPr bwMode="auto">
        <a:xfrm>
          <a:off x="191452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228600"/>
    <xdr:sp macro="" textlink="">
      <xdr:nvSpPr>
        <xdr:cNvPr id="27424" name="Check Box 36" hidden="1">
          <a:extLst>
            <a:ext uri="{FF2B5EF4-FFF2-40B4-BE49-F238E27FC236}">
              <a16:creationId xmlns:a16="http://schemas.microsoft.com/office/drawing/2014/main" id="{735B884B-35D7-4170-A82D-57C4CFEA18B2}"/>
            </a:ext>
          </a:extLst>
        </xdr:cNvPr>
        <xdr:cNvSpPr/>
      </xdr:nvSpPr>
      <xdr:spPr bwMode="auto">
        <a:xfrm>
          <a:off x="191452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352425</xdr:colOff>
      <xdr:row>62</xdr:row>
      <xdr:rowOff>1371600</xdr:rowOff>
    </xdr:from>
    <xdr:ext cx="381000" cy="381000"/>
    <xdr:sp macro="" textlink="">
      <xdr:nvSpPr>
        <xdr:cNvPr id="27425" name="Check Box 28" hidden="1">
          <a:extLst>
            <a:ext uri="{FF2B5EF4-FFF2-40B4-BE49-F238E27FC236}">
              <a16:creationId xmlns:a16="http://schemas.microsoft.com/office/drawing/2014/main" id="{2DD856F8-0906-482D-9E9E-00EA72C738D2}"/>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592398</xdr:colOff>
      <xdr:row>63</xdr:row>
      <xdr:rowOff>287598</xdr:rowOff>
    </xdr:to>
    <xdr:sp macro="" textlink="" fLocksText="0">
      <xdr:nvSpPr>
        <xdr:cNvPr id="27426" name="Check Box 133" hidden="1">
          <a:extLst>
            <a:ext uri="{FF2B5EF4-FFF2-40B4-BE49-F238E27FC236}">
              <a16:creationId xmlns:a16="http://schemas.microsoft.com/office/drawing/2014/main" id="{F9F7B831-64D8-4419-B021-D567C2B746BA}"/>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11</xdr:col>
      <xdr:colOff>352425</xdr:colOff>
      <xdr:row>62</xdr:row>
      <xdr:rowOff>1371600</xdr:rowOff>
    </xdr:from>
    <xdr:ext cx="381000" cy="381000"/>
    <xdr:sp macro="" textlink="">
      <xdr:nvSpPr>
        <xdr:cNvPr id="27427" name="Check Box 28" hidden="1">
          <a:extLst>
            <a:ext uri="{FF2B5EF4-FFF2-40B4-BE49-F238E27FC236}">
              <a16:creationId xmlns:a16="http://schemas.microsoft.com/office/drawing/2014/main" id="{B2F0944D-84DF-498E-9C4E-022EF3A1ABE3}"/>
            </a:ext>
          </a:extLst>
        </xdr:cNvPr>
        <xdr:cNvSpPr/>
      </xdr:nvSpPr>
      <xdr:spPr bwMode="auto">
        <a:xfrm>
          <a:off x="191452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11</xdr:col>
      <xdr:colOff>323850</xdr:colOff>
      <xdr:row>63</xdr:row>
      <xdr:rowOff>19050</xdr:rowOff>
    </xdr:from>
    <xdr:to>
      <xdr:col>11</xdr:col>
      <xdr:colOff>592398</xdr:colOff>
      <xdr:row>63</xdr:row>
      <xdr:rowOff>287598</xdr:rowOff>
    </xdr:to>
    <xdr:sp macro="" textlink="" fLocksText="0">
      <xdr:nvSpPr>
        <xdr:cNvPr id="27428" name="Check Box 134" hidden="1">
          <a:extLst>
            <a:ext uri="{FF2B5EF4-FFF2-40B4-BE49-F238E27FC236}">
              <a16:creationId xmlns:a16="http://schemas.microsoft.com/office/drawing/2014/main" id="{70A8B466-32A0-4EF3-9657-C0B9640A3C27}"/>
            </a:ext>
          </a:extLst>
        </xdr:cNvPr>
        <xdr:cNvSpPr>
          <a:spLocks noRot="1"/>
        </xdr:cNvSpPr>
      </xdr:nvSpPr>
      <xdr:spPr>
        <a:xfrm>
          <a:off x="191166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58</xdr:row>
      <xdr:rowOff>1371600</xdr:rowOff>
    </xdr:from>
    <xdr:ext cx="381000" cy="381000"/>
    <xdr:sp macro="" textlink="">
      <xdr:nvSpPr>
        <xdr:cNvPr id="27429" name="Check Box 28" hidden="1">
          <a:extLst>
            <a:ext uri="{FF2B5EF4-FFF2-40B4-BE49-F238E27FC236}">
              <a16:creationId xmlns:a16="http://schemas.microsoft.com/office/drawing/2014/main" id="{5D2057B1-F359-44C1-8A27-4C2CEB1E478B}"/>
            </a:ext>
          </a:extLst>
        </xdr:cNvPr>
        <xdr:cNvSpPr/>
      </xdr:nvSpPr>
      <xdr:spPr bwMode="auto">
        <a:xfrm>
          <a:off x="2000250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59</xdr:row>
      <xdr:rowOff>1371600</xdr:rowOff>
    </xdr:from>
    <xdr:ext cx="381000" cy="228600"/>
    <xdr:sp macro="" textlink="">
      <xdr:nvSpPr>
        <xdr:cNvPr id="27430" name="Check Box 36" hidden="1">
          <a:extLst>
            <a:ext uri="{FF2B5EF4-FFF2-40B4-BE49-F238E27FC236}">
              <a16:creationId xmlns:a16="http://schemas.microsoft.com/office/drawing/2014/main" id="{0B46F2D8-BE10-4F8E-AC85-49A142A8535D}"/>
            </a:ext>
          </a:extLst>
        </xdr:cNvPr>
        <xdr:cNvSpPr/>
      </xdr:nvSpPr>
      <xdr:spPr bwMode="auto">
        <a:xfrm>
          <a:off x="2000250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27431" name="Check Box 37" hidden="1">
          <a:extLst>
            <a:ext uri="{FF2B5EF4-FFF2-40B4-BE49-F238E27FC236}">
              <a16:creationId xmlns:a16="http://schemas.microsoft.com/office/drawing/2014/main" id="{F54BF85D-2E28-457E-B09C-9AF33DD04DFD}"/>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27432" name="Check Box 38" hidden="1">
          <a:extLst>
            <a:ext uri="{FF2B5EF4-FFF2-40B4-BE49-F238E27FC236}">
              <a16:creationId xmlns:a16="http://schemas.microsoft.com/office/drawing/2014/main" id="{8B9DA6D6-E9B0-4A81-BD53-5DADA72EC10C}"/>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7433" name="Check Box 39" hidden="1">
          <a:extLst>
            <a:ext uri="{FF2B5EF4-FFF2-40B4-BE49-F238E27FC236}">
              <a16:creationId xmlns:a16="http://schemas.microsoft.com/office/drawing/2014/main" id="{85B4B7BA-82A0-40AB-B4E3-7FFE225FEF2B}"/>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7434" name="Check Box 40" hidden="1">
          <a:extLst>
            <a:ext uri="{FF2B5EF4-FFF2-40B4-BE49-F238E27FC236}">
              <a16:creationId xmlns:a16="http://schemas.microsoft.com/office/drawing/2014/main" id="{BD04D3C7-BE2A-4EDA-AEFE-98EC7C3CE8D5}"/>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7435" name="Check Box 41" hidden="1">
          <a:extLst>
            <a:ext uri="{FF2B5EF4-FFF2-40B4-BE49-F238E27FC236}">
              <a16:creationId xmlns:a16="http://schemas.microsoft.com/office/drawing/2014/main" id="{2A6B8E40-3C6F-44B6-A187-09A8FAA05BC7}"/>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436" name="Check Box 42" hidden="1">
          <a:extLst>
            <a:ext uri="{FF2B5EF4-FFF2-40B4-BE49-F238E27FC236}">
              <a16:creationId xmlns:a16="http://schemas.microsoft.com/office/drawing/2014/main" id="{1AE01BC3-1D7B-446F-AD66-91F5A7295A42}"/>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437" name="Check Box 43" hidden="1">
          <a:extLst>
            <a:ext uri="{FF2B5EF4-FFF2-40B4-BE49-F238E27FC236}">
              <a16:creationId xmlns:a16="http://schemas.microsoft.com/office/drawing/2014/main" id="{01FBAE34-DDE1-4ED9-A355-595117DFAF01}"/>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438" name="Check Box 44" hidden="1">
          <a:extLst>
            <a:ext uri="{FF2B5EF4-FFF2-40B4-BE49-F238E27FC236}">
              <a16:creationId xmlns:a16="http://schemas.microsoft.com/office/drawing/2014/main" id="{D30AB33A-3B94-40B8-9443-575DCD272C71}"/>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439" name="Check Box 45" hidden="1">
          <a:extLst>
            <a:ext uri="{FF2B5EF4-FFF2-40B4-BE49-F238E27FC236}">
              <a16:creationId xmlns:a16="http://schemas.microsoft.com/office/drawing/2014/main" id="{AB6473F0-A418-42D3-BF41-3EBB4BDB560A}"/>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7440" name="Check Box 46" hidden="1">
          <a:extLst>
            <a:ext uri="{FF2B5EF4-FFF2-40B4-BE49-F238E27FC236}">
              <a16:creationId xmlns:a16="http://schemas.microsoft.com/office/drawing/2014/main" id="{27DD74F3-F088-44CC-BFC5-B074679C4083}"/>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7441" name="Check Box 47" hidden="1">
          <a:extLst>
            <a:ext uri="{FF2B5EF4-FFF2-40B4-BE49-F238E27FC236}">
              <a16:creationId xmlns:a16="http://schemas.microsoft.com/office/drawing/2014/main" id="{7917A3E0-FAB4-4A5D-969C-2F517C35C36B}"/>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7442" name="Check Box 48" hidden="1">
          <a:extLst>
            <a:ext uri="{FF2B5EF4-FFF2-40B4-BE49-F238E27FC236}">
              <a16:creationId xmlns:a16="http://schemas.microsoft.com/office/drawing/2014/main" id="{0862D765-145B-4062-8B43-668C52DE4AFC}"/>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7443" name="Check Box 49" hidden="1">
          <a:extLst>
            <a:ext uri="{FF2B5EF4-FFF2-40B4-BE49-F238E27FC236}">
              <a16:creationId xmlns:a16="http://schemas.microsoft.com/office/drawing/2014/main" id="{8635D58F-1ACD-48A0-BD42-22B3E4161B0B}"/>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63</xdr:row>
      <xdr:rowOff>1371600</xdr:rowOff>
    </xdr:from>
    <xdr:ext cx="381000" cy="228600"/>
    <xdr:sp macro="" textlink="">
      <xdr:nvSpPr>
        <xdr:cNvPr id="27444" name="Check Box 50" hidden="1">
          <a:extLst>
            <a:ext uri="{FF2B5EF4-FFF2-40B4-BE49-F238E27FC236}">
              <a16:creationId xmlns:a16="http://schemas.microsoft.com/office/drawing/2014/main" id="{09E74D34-071A-418A-A216-33195B51BE06}"/>
            </a:ext>
          </a:extLst>
        </xdr:cNvPr>
        <xdr:cNvSpPr/>
      </xdr:nvSpPr>
      <xdr:spPr bwMode="auto">
        <a:xfrm>
          <a:off x="200025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7445" name="Check Box 51" hidden="1">
          <a:extLst>
            <a:ext uri="{FF2B5EF4-FFF2-40B4-BE49-F238E27FC236}">
              <a16:creationId xmlns:a16="http://schemas.microsoft.com/office/drawing/2014/main" id="{4923B801-001B-4277-9BCF-9A18E5649131}"/>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7446" name="Check Box 52" hidden="1">
          <a:extLst>
            <a:ext uri="{FF2B5EF4-FFF2-40B4-BE49-F238E27FC236}">
              <a16:creationId xmlns:a16="http://schemas.microsoft.com/office/drawing/2014/main" id="{ED149C54-EC31-4921-892F-D07A7A757378}"/>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7447" name="Check Box 53" hidden="1">
          <a:extLst>
            <a:ext uri="{FF2B5EF4-FFF2-40B4-BE49-F238E27FC236}">
              <a16:creationId xmlns:a16="http://schemas.microsoft.com/office/drawing/2014/main" id="{29868D84-20A7-42D8-970F-1607830F8767}"/>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7448" name="Check Box 54" hidden="1">
          <a:extLst>
            <a:ext uri="{FF2B5EF4-FFF2-40B4-BE49-F238E27FC236}">
              <a16:creationId xmlns:a16="http://schemas.microsoft.com/office/drawing/2014/main" id="{A4E93AC3-A37C-4086-B920-C7F4F6141023}"/>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7449" name="Check Box 55" hidden="1">
          <a:extLst>
            <a:ext uri="{FF2B5EF4-FFF2-40B4-BE49-F238E27FC236}">
              <a16:creationId xmlns:a16="http://schemas.microsoft.com/office/drawing/2014/main" id="{AC7BFC1D-C435-41E3-A7B8-1E0946B14862}"/>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64</xdr:row>
      <xdr:rowOff>1371600</xdr:rowOff>
    </xdr:from>
    <xdr:ext cx="381000" cy="228600"/>
    <xdr:sp macro="" textlink="">
      <xdr:nvSpPr>
        <xdr:cNvPr id="27450" name="Check Box 56" hidden="1">
          <a:extLst>
            <a:ext uri="{FF2B5EF4-FFF2-40B4-BE49-F238E27FC236}">
              <a16:creationId xmlns:a16="http://schemas.microsoft.com/office/drawing/2014/main" id="{8CB8770F-79A9-41D3-8283-D0F0A78295E9}"/>
            </a:ext>
          </a:extLst>
        </xdr:cNvPr>
        <xdr:cNvSpPr/>
      </xdr:nvSpPr>
      <xdr:spPr bwMode="auto">
        <a:xfrm>
          <a:off x="200025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7451" name="Check Box 57" hidden="1">
          <a:extLst>
            <a:ext uri="{FF2B5EF4-FFF2-40B4-BE49-F238E27FC236}">
              <a16:creationId xmlns:a16="http://schemas.microsoft.com/office/drawing/2014/main" id="{0750AC99-9959-4B01-9684-7BBC8BEC02CE}"/>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7452" name="Check Box 58" hidden="1">
          <a:extLst>
            <a:ext uri="{FF2B5EF4-FFF2-40B4-BE49-F238E27FC236}">
              <a16:creationId xmlns:a16="http://schemas.microsoft.com/office/drawing/2014/main" id="{B7511545-AC88-4B49-A01E-582680F5C791}"/>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7453" name="Check Box 59" hidden="1">
          <a:extLst>
            <a:ext uri="{FF2B5EF4-FFF2-40B4-BE49-F238E27FC236}">
              <a16:creationId xmlns:a16="http://schemas.microsoft.com/office/drawing/2014/main" id="{8E2E3EA8-E9F1-48E6-B721-699E0EC90951}"/>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7454" name="Check Box 60" hidden="1">
          <a:extLst>
            <a:ext uri="{FF2B5EF4-FFF2-40B4-BE49-F238E27FC236}">
              <a16:creationId xmlns:a16="http://schemas.microsoft.com/office/drawing/2014/main" id="{1CD17582-CE28-40C1-ACD8-43FF53BDF554}"/>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7455" name="Check Box 61" hidden="1">
          <a:extLst>
            <a:ext uri="{FF2B5EF4-FFF2-40B4-BE49-F238E27FC236}">
              <a16:creationId xmlns:a16="http://schemas.microsoft.com/office/drawing/2014/main" id="{677ACB63-2F2E-4496-B3F6-B3C40CE7FF96}"/>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7456" name="Check Box 62" hidden="1">
          <a:extLst>
            <a:ext uri="{FF2B5EF4-FFF2-40B4-BE49-F238E27FC236}">
              <a16:creationId xmlns:a16="http://schemas.microsoft.com/office/drawing/2014/main" id="{7048A1EC-791E-4021-81CA-EF2F5B2A0B0D}"/>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65</xdr:row>
      <xdr:rowOff>1371600</xdr:rowOff>
    </xdr:from>
    <xdr:ext cx="381000" cy="228600"/>
    <xdr:sp macro="" textlink="">
      <xdr:nvSpPr>
        <xdr:cNvPr id="27457" name="Check Box 63" hidden="1">
          <a:extLst>
            <a:ext uri="{FF2B5EF4-FFF2-40B4-BE49-F238E27FC236}">
              <a16:creationId xmlns:a16="http://schemas.microsoft.com/office/drawing/2014/main" id="{E6050D55-EA4E-4B07-95BE-E806E3D1931B}"/>
            </a:ext>
          </a:extLst>
        </xdr:cNvPr>
        <xdr:cNvSpPr/>
      </xdr:nvSpPr>
      <xdr:spPr bwMode="auto">
        <a:xfrm>
          <a:off x="200025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58" name="Check Box 64" hidden="1">
          <a:extLst>
            <a:ext uri="{FF2B5EF4-FFF2-40B4-BE49-F238E27FC236}">
              <a16:creationId xmlns:a16="http://schemas.microsoft.com/office/drawing/2014/main" id="{F8785C92-505C-4D2C-804A-AF7FB0D871A2}"/>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59" name="Check Box 65" hidden="1">
          <a:extLst>
            <a:ext uri="{FF2B5EF4-FFF2-40B4-BE49-F238E27FC236}">
              <a16:creationId xmlns:a16="http://schemas.microsoft.com/office/drawing/2014/main" id="{C1AC432D-9689-4876-8580-FAB2C6A6068D}"/>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60" name="Check Box 66" hidden="1">
          <a:extLst>
            <a:ext uri="{FF2B5EF4-FFF2-40B4-BE49-F238E27FC236}">
              <a16:creationId xmlns:a16="http://schemas.microsoft.com/office/drawing/2014/main" id="{FF2DE7D3-599F-40CB-A6A2-CE9F82F0AD91}"/>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61" name="Check Box 67" hidden="1">
          <a:extLst>
            <a:ext uri="{FF2B5EF4-FFF2-40B4-BE49-F238E27FC236}">
              <a16:creationId xmlns:a16="http://schemas.microsoft.com/office/drawing/2014/main" id="{C31805A9-6F97-4130-AA93-1C544B542190}"/>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62" name="Check Box 68" hidden="1">
          <a:extLst>
            <a:ext uri="{FF2B5EF4-FFF2-40B4-BE49-F238E27FC236}">
              <a16:creationId xmlns:a16="http://schemas.microsoft.com/office/drawing/2014/main" id="{BF760DA4-40F8-4AB9-8C1A-F9F49A3B2D1C}"/>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63" name="Check Box 69" hidden="1">
          <a:extLst>
            <a:ext uri="{FF2B5EF4-FFF2-40B4-BE49-F238E27FC236}">
              <a16:creationId xmlns:a16="http://schemas.microsoft.com/office/drawing/2014/main" id="{68B7FEBC-929E-49C4-AD6D-4DF8A013EBE3}"/>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64" name="Check Box 70" hidden="1">
          <a:extLst>
            <a:ext uri="{FF2B5EF4-FFF2-40B4-BE49-F238E27FC236}">
              <a16:creationId xmlns:a16="http://schemas.microsoft.com/office/drawing/2014/main" id="{835E625C-865E-4466-8483-218A26C6D445}"/>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66</xdr:row>
      <xdr:rowOff>1371600</xdr:rowOff>
    </xdr:from>
    <xdr:ext cx="381000" cy="228600"/>
    <xdr:sp macro="" textlink="">
      <xdr:nvSpPr>
        <xdr:cNvPr id="27465" name="Check Box 71" hidden="1">
          <a:extLst>
            <a:ext uri="{FF2B5EF4-FFF2-40B4-BE49-F238E27FC236}">
              <a16:creationId xmlns:a16="http://schemas.microsoft.com/office/drawing/2014/main" id="{C9D2CB49-86E5-4139-BA8F-8FFE811B38B7}"/>
            </a:ext>
          </a:extLst>
        </xdr:cNvPr>
        <xdr:cNvSpPr/>
      </xdr:nvSpPr>
      <xdr:spPr bwMode="auto">
        <a:xfrm>
          <a:off x="200025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66" name="Check Box 72" hidden="1">
          <a:extLst>
            <a:ext uri="{FF2B5EF4-FFF2-40B4-BE49-F238E27FC236}">
              <a16:creationId xmlns:a16="http://schemas.microsoft.com/office/drawing/2014/main" id="{A7172290-6F93-4AB7-B9F5-1C5E8324AD2C}"/>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67" name="Check Box 73" hidden="1">
          <a:extLst>
            <a:ext uri="{FF2B5EF4-FFF2-40B4-BE49-F238E27FC236}">
              <a16:creationId xmlns:a16="http://schemas.microsoft.com/office/drawing/2014/main" id="{3CE8611E-42ED-4CD1-B4A0-1D32D8219B5F}"/>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68" name="Check Box 74" hidden="1">
          <a:extLst>
            <a:ext uri="{FF2B5EF4-FFF2-40B4-BE49-F238E27FC236}">
              <a16:creationId xmlns:a16="http://schemas.microsoft.com/office/drawing/2014/main" id="{5182C119-0844-4F52-A27C-90A38087B750}"/>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69" name="Check Box 75" hidden="1">
          <a:extLst>
            <a:ext uri="{FF2B5EF4-FFF2-40B4-BE49-F238E27FC236}">
              <a16:creationId xmlns:a16="http://schemas.microsoft.com/office/drawing/2014/main" id="{9A215015-AB41-44EB-A431-13EBE7E67366}"/>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70" name="Check Box 76" hidden="1">
          <a:extLst>
            <a:ext uri="{FF2B5EF4-FFF2-40B4-BE49-F238E27FC236}">
              <a16:creationId xmlns:a16="http://schemas.microsoft.com/office/drawing/2014/main" id="{8AD613C6-10AD-4098-9BC8-CF27DDFEA895}"/>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71" name="Check Box 77" hidden="1">
          <a:extLst>
            <a:ext uri="{FF2B5EF4-FFF2-40B4-BE49-F238E27FC236}">
              <a16:creationId xmlns:a16="http://schemas.microsoft.com/office/drawing/2014/main" id="{E82633F6-3A4F-411F-B79B-5AF72AACFDE9}"/>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72" name="Check Box 78" hidden="1">
          <a:extLst>
            <a:ext uri="{FF2B5EF4-FFF2-40B4-BE49-F238E27FC236}">
              <a16:creationId xmlns:a16="http://schemas.microsoft.com/office/drawing/2014/main" id="{6017E5C3-029D-4158-B577-E4698C587C6C}"/>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73" name="Check Box 79" hidden="1">
          <a:extLst>
            <a:ext uri="{FF2B5EF4-FFF2-40B4-BE49-F238E27FC236}">
              <a16:creationId xmlns:a16="http://schemas.microsoft.com/office/drawing/2014/main" id="{1F9CEF9C-0C90-4432-84E4-3CB4FCA239A0}"/>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67</xdr:row>
      <xdr:rowOff>1371600</xdr:rowOff>
    </xdr:from>
    <xdr:ext cx="381000" cy="228600"/>
    <xdr:sp macro="" textlink="">
      <xdr:nvSpPr>
        <xdr:cNvPr id="27474" name="Check Box 80" hidden="1">
          <a:extLst>
            <a:ext uri="{FF2B5EF4-FFF2-40B4-BE49-F238E27FC236}">
              <a16:creationId xmlns:a16="http://schemas.microsoft.com/office/drawing/2014/main" id="{4754C1BE-AA8F-492A-A2A7-4E3F8287D967}"/>
            </a:ext>
          </a:extLst>
        </xdr:cNvPr>
        <xdr:cNvSpPr/>
      </xdr:nvSpPr>
      <xdr:spPr bwMode="auto">
        <a:xfrm>
          <a:off x="200025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75" name="Check Box 81" hidden="1">
          <a:extLst>
            <a:ext uri="{FF2B5EF4-FFF2-40B4-BE49-F238E27FC236}">
              <a16:creationId xmlns:a16="http://schemas.microsoft.com/office/drawing/2014/main" id="{8E820D1D-52CB-42F3-8267-C77F62F1A7B4}"/>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76" name="Check Box 82" hidden="1">
          <a:extLst>
            <a:ext uri="{FF2B5EF4-FFF2-40B4-BE49-F238E27FC236}">
              <a16:creationId xmlns:a16="http://schemas.microsoft.com/office/drawing/2014/main" id="{0590ECB9-C13E-4C9B-BD9A-FEBAE4A409E7}"/>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77" name="Check Box 83" hidden="1">
          <a:extLst>
            <a:ext uri="{FF2B5EF4-FFF2-40B4-BE49-F238E27FC236}">
              <a16:creationId xmlns:a16="http://schemas.microsoft.com/office/drawing/2014/main" id="{CF78B2DE-B496-4A76-84FB-71BC8536CF8F}"/>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78" name="Check Box 84" hidden="1">
          <a:extLst>
            <a:ext uri="{FF2B5EF4-FFF2-40B4-BE49-F238E27FC236}">
              <a16:creationId xmlns:a16="http://schemas.microsoft.com/office/drawing/2014/main" id="{14E1DF87-4ED3-4130-A8B2-1AEBC5493387}"/>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79" name="Check Box 85" hidden="1">
          <a:extLst>
            <a:ext uri="{FF2B5EF4-FFF2-40B4-BE49-F238E27FC236}">
              <a16:creationId xmlns:a16="http://schemas.microsoft.com/office/drawing/2014/main" id="{978EB29F-E733-44E5-B41A-C97B950514F9}"/>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80" name="Check Box 86" hidden="1">
          <a:extLst>
            <a:ext uri="{FF2B5EF4-FFF2-40B4-BE49-F238E27FC236}">
              <a16:creationId xmlns:a16="http://schemas.microsoft.com/office/drawing/2014/main" id="{D4AB66CA-9A75-46BB-8A10-D49972CE458B}"/>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81" name="Check Box 87" hidden="1">
          <a:extLst>
            <a:ext uri="{FF2B5EF4-FFF2-40B4-BE49-F238E27FC236}">
              <a16:creationId xmlns:a16="http://schemas.microsoft.com/office/drawing/2014/main" id="{95FB5C5A-DFAD-46A8-BA8E-CDE642D6DE19}"/>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82" name="Check Box 88" hidden="1">
          <a:extLst>
            <a:ext uri="{FF2B5EF4-FFF2-40B4-BE49-F238E27FC236}">
              <a16:creationId xmlns:a16="http://schemas.microsoft.com/office/drawing/2014/main" id="{FEBD0078-981B-4BAD-BC7C-0372310E7EAE}"/>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83" name="Check Box 89" hidden="1">
          <a:extLst>
            <a:ext uri="{FF2B5EF4-FFF2-40B4-BE49-F238E27FC236}">
              <a16:creationId xmlns:a16="http://schemas.microsoft.com/office/drawing/2014/main" id="{48631ABE-B056-412C-ADFD-8D870525032A}"/>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68</xdr:row>
      <xdr:rowOff>1371600</xdr:rowOff>
    </xdr:from>
    <xdr:ext cx="381000" cy="228600"/>
    <xdr:sp macro="" textlink="">
      <xdr:nvSpPr>
        <xdr:cNvPr id="27484" name="Check Box 90" hidden="1">
          <a:extLst>
            <a:ext uri="{FF2B5EF4-FFF2-40B4-BE49-F238E27FC236}">
              <a16:creationId xmlns:a16="http://schemas.microsoft.com/office/drawing/2014/main" id="{52CB270F-BCE0-4540-8B1F-EF75130DE129}"/>
            </a:ext>
          </a:extLst>
        </xdr:cNvPr>
        <xdr:cNvSpPr/>
      </xdr:nvSpPr>
      <xdr:spPr bwMode="auto">
        <a:xfrm>
          <a:off x="200025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85" name="Check Box 91" hidden="1">
          <a:extLst>
            <a:ext uri="{FF2B5EF4-FFF2-40B4-BE49-F238E27FC236}">
              <a16:creationId xmlns:a16="http://schemas.microsoft.com/office/drawing/2014/main" id="{57F31D1B-5626-4464-84A1-A554D782E9C3}"/>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86" name="Check Box 92" hidden="1">
          <a:extLst>
            <a:ext uri="{FF2B5EF4-FFF2-40B4-BE49-F238E27FC236}">
              <a16:creationId xmlns:a16="http://schemas.microsoft.com/office/drawing/2014/main" id="{72AAF0F9-5C0F-48CA-AF0A-A86A7DDC3095}"/>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87" name="Check Box 93" hidden="1">
          <a:extLst>
            <a:ext uri="{FF2B5EF4-FFF2-40B4-BE49-F238E27FC236}">
              <a16:creationId xmlns:a16="http://schemas.microsoft.com/office/drawing/2014/main" id="{42E89C4F-EEF5-4B80-A0D0-8AC42CD55EFB}"/>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88" name="Check Box 94" hidden="1">
          <a:extLst>
            <a:ext uri="{FF2B5EF4-FFF2-40B4-BE49-F238E27FC236}">
              <a16:creationId xmlns:a16="http://schemas.microsoft.com/office/drawing/2014/main" id="{70A65859-8017-4589-A39C-61652E533269}"/>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89" name="Check Box 95" hidden="1">
          <a:extLst>
            <a:ext uri="{FF2B5EF4-FFF2-40B4-BE49-F238E27FC236}">
              <a16:creationId xmlns:a16="http://schemas.microsoft.com/office/drawing/2014/main" id="{C038AEF7-E5A8-4CD8-9445-DD4E52FDD29D}"/>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90" name="Check Box 96" hidden="1">
          <a:extLst>
            <a:ext uri="{FF2B5EF4-FFF2-40B4-BE49-F238E27FC236}">
              <a16:creationId xmlns:a16="http://schemas.microsoft.com/office/drawing/2014/main" id="{F23594DF-454C-4189-A6CE-B9998ABB660A}"/>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91" name="Check Box 97" hidden="1">
          <a:extLst>
            <a:ext uri="{FF2B5EF4-FFF2-40B4-BE49-F238E27FC236}">
              <a16:creationId xmlns:a16="http://schemas.microsoft.com/office/drawing/2014/main" id="{26FA0028-7EF0-472A-963B-3185AEC90E89}"/>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92" name="Check Box 98" hidden="1">
          <a:extLst>
            <a:ext uri="{FF2B5EF4-FFF2-40B4-BE49-F238E27FC236}">
              <a16:creationId xmlns:a16="http://schemas.microsoft.com/office/drawing/2014/main" id="{A38D3B68-7488-48DE-8161-DCD52E70794A}"/>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93" name="Check Box 99" hidden="1">
          <a:extLst>
            <a:ext uri="{FF2B5EF4-FFF2-40B4-BE49-F238E27FC236}">
              <a16:creationId xmlns:a16="http://schemas.microsoft.com/office/drawing/2014/main" id="{8D71F2D6-29DF-4171-92CA-1C8EBF1F08A8}"/>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94" name="Check Box 100" hidden="1">
          <a:extLst>
            <a:ext uri="{FF2B5EF4-FFF2-40B4-BE49-F238E27FC236}">
              <a16:creationId xmlns:a16="http://schemas.microsoft.com/office/drawing/2014/main" id="{19A99B37-83DB-431B-9E8E-C6E19B09337E}"/>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69</xdr:row>
      <xdr:rowOff>1371600</xdr:rowOff>
    </xdr:from>
    <xdr:ext cx="381000" cy="228600"/>
    <xdr:sp macro="" textlink="">
      <xdr:nvSpPr>
        <xdr:cNvPr id="27495" name="Check Box 101" hidden="1">
          <a:extLst>
            <a:ext uri="{FF2B5EF4-FFF2-40B4-BE49-F238E27FC236}">
              <a16:creationId xmlns:a16="http://schemas.microsoft.com/office/drawing/2014/main" id="{393638BC-05B9-4450-928C-FEDECD68A1BE}"/>
            </a:ext>
          </a:extLst>
        </xdr:cNvPr>
        <xdr:cNvSpPr/>
      </xdr:nvSpPr>
      <xdr:spPr bwMode="auto">
        <a:xfrm>
          <a:off x="200025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496" name="Check Box 102" hidden="1">
          <a:extLst>
            <a:ext uri="{FF2B5EF4-FFF2-40B4-BE49-F238E27FC236}">
              <a16:creationId xmlns:a16="http://schemas.microsoft.com/office/drawing/2014/main" id="{D524EDBE-1D24-480C-8FBF-912062659C39}"/>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497" name="Check Box 103" hidden="1">
          <a:extLst>
            <a:ext uri="{FF2B5EF4-FFF2-40B4-BE49-F238E27FC236}">
              <a16:creationId xmlns:a16="http://schemas.microsoft.com/office/drawing/2014/main" id="{07F7233F-EA4E-4A6E-8389-9FDFD1B3929F}"/>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498" name="Check Box 104" hidden="1">
          <a:extLst>
            <a:ext uri="{FF2B5EF4-FFF2-40B4-BE49-F238E27FC236}">
              <a16:creationId xmlns:a16="http://schemas.microsoft.com/office/drawing/2014/main" id="{551D6753-AC68-4AC6-AA1C-478457AC73AF}"/>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499" name="Check Box 105" hidden="1">
          <a:extLst>
            <a:ext uri="{FF2B5EF4-FFF2-40B4-BE49-F238E27FC236}">
              <a16:creationId xmlns:a16="http://schemas.microsoft.com/office/drawing/2014/main" id="{9FD57643-2039-4728-A7C7-C919B48CABF0}"/>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0" name="Check Box 106" hidden="1">
          <a:extLst>
            <a:ext uri="{FF2B5EF4-FFF2-40B4-BE49-F238E27FC236}">
              <a16:creationId xmlns:a16="http://schemas.microsoft.com/office/drawing/2014/main" id="{593F7034-26CE-4D5F-AD49-5C4D2182B332}"/>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1" name="Check Box 107" hidden="1">
          <a:extLst>
            <a:ext uri="{FF2B5EF4-FFF2-40B4-BE49-F238E27FC236}">
              <a16:creationId xmlns:a16="http://schemas.microsoft.com/office/drawing/2014/main" id="{6046EA9F-9F7C-45D8-A30D-0CB2A26B5EC9}"/>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2" name="Check Box 108" hidden="1">
          <a:extLst>
            <a:ext uri="{FF2B5EF4-FFF2-40B4-BE49-F238E27FC236}">
              <a16:creationId xmlns:a16="http://schemas.microsoft.com/office/drawing/2014/main" id="{C7AF716E-AD2D-4BA5-A38A-F43F1B62FC46}"/>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3" name="Check Box 109" hidden="1">
          <a:extLst>
            <a:ext uri="{FF2B5EF4-FFF2-40B4-BE49-F238E27FC236}">
              <a16:creationId xmlns:a16="http://schemas.microsoft.com/office/drawing/2014/main" id="{EFC3A62D-5DCA-4ED7-BE59-FCCF3241C77A}"/>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4" name="Check Box 110" hidden="1">
          <a:extLst>
            <a:ext uri="{FF2B5EF4-FFF2-40B4-BE49-F238E27FC236}">
              <a16:creationId xmlns:a16="http://schemas.microsoft.com/office/drawing/2014/main" id="{EFB3F0EB-C07E-427F-BE41-F4C6B624E6DA}"/>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5" name="Check Box 111" hidden="1">
          <a:extLst>
            <a:ext uri="{FF2B5EF4-FFF2-40B4-BE49-F238E27FC236}">
              <a16:creationId xmlns:a16="http://schemas.microsoft.com/office/drawing/2014/main" id="{F66D267E-9A3D-4FCA-96BB-4C659374520C}"/>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6" name="Check Box 112" hidden="1">
          <a:extLst>
            <a:ext uri="{FF2B5EF4-FFF2-40B4-BE49-F238E27FC236}">
              <a16:creationId xmlns:a16="http://schemas.microsoft.com/office/drawing/2014/main" id="{6E3201A3-CEF7-4537-A2E3-82AA3E28DD4B}"/>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70</xdr:row>
      <xdr:rowOff>1371600</xdr:rowOff>
    </xdr:from>
    <xdr:ext cx="381000" cy="228600"/>
    <xdr:sp macro="" textlink="">
      <xdr:nvSpPr>
        <xdr:cNvPr id="27507" name="Check Box 113" hidden="1">
          <a:extLst>
            <a:ext uri="{FF2B5EF4-FFF2-40B4-BE49-F238E27FC236}">
              <a16:creationId xmlns:a16="http://schemas.microsoft.com/office/drawing/2014/main" id="{61378BEB-3902-4DF7-B494-F565C5861E64}"/>
            </a:ext>
          </a:extLst>
        </xdr:cNvPr>
        <xdr:cNvSpPr/>
      </xdr:nvSpPr>
      <xdr:spPr bwMode="auto">
        <a:xfrm>
          <a:off x="200025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08" name="Check Box 114" hidden="1">
          <a:extLst>
            <a:ext uri="{FF2B5EF4-FFF2-40B4-BE49-F238E27FC236}">
              <a16:creationId xmlns:a16="http://schemas.microsoft.com/office/drawing/2014/main" id="{1D4530CC-4285-4B8C-A886-EF056CF9D709}"/>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09" name="Check Box 115" hidden="1">
          <a:extLst>
            <a:ext uri="{FF2B5EF4-FFF2-40B4-BE49-F238E27FC236}">
              <a16:creationId xmlns:a16="http://schemas.microsoft.com/office/drawing/2014/main" id="{D2FE488F-6ECB-4921-BA9B-472772462903}"/>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0" name="Check Box 116" hidden="1">
          <a:extLst>
            <a:ext uri="{FF2B5EF4-FFF2-40B4-BE49-F238E27FC236}">
              <a16:creationId xmlns:a16="http://schemas.microsoft.com/office/drawing/2014/main" id="{DB202E3A-C57F-4B2A-A7E6-65A33252B135}"/>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1" name="Check Box 117" hidden="1">
          <a:extLst>
            <a:ext uri="{FF2B5EF4-FFF2-40B4-BE49-F238E27FC236}">
              <a16:creationId xmlns:a16="http://schemas.microsoft.com/office/drawing/2014/main" id="{3565D994-433C-4E60-BB94-ECD3E54A26F3}"/>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2" name="Check Box 118" hidden="1">
          <a:extLst>
            <a:ext uri="{FF2B5EF4-FFF2-40B4-BE49-F238E27FC236}">
              <a16:creationId xmlns:a16="http://schemas.microsoft.com/office/drawing/2014/main" id="{61EE0C3B-3F80-4B1E-A556-89CDF65F4D34}"/>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3" name="Check Box 119" hidden="1">
          <a:extLst>
            <a:ext uri="{FF2B5EF4-FFF2-40B4-BE49-F238E27FC236}">
              <a16:creationId xmlns:a16="http://schemas.microsoft.com/office/drawing/2014/main" id="{8E6D25A9-4B01-485A-AC07-4033D870B8BD}"/>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4" name="Check Box 120" hidden="1">
          <a:extLst>
            <a:ext uri="{FF2B5EF4-FFF2-40B4-BE49-F238E27FC236}">
              <a16:creationId xmlns:a16="http://schemas.microsoft.com/office/drawing/2014/main" id="{5C834319-3DEA-4FC4-AAEB-AF3D359F37B0}"/>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5" name="Check Box 121" hidden="1">
          <a:extLst>
            <a:ext uri="{FF2B5EF4-FFF2-40B4-BE49-F238E27FC236}">
              <a16:creationId xmlns:a16="http://schemas.microsoft.com/office/drawing/2014/main" id="{517B416F-46B6-41FA-8BA8-D4C594772909}"/>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6" name="Check Box 122" hidden="1">
          <a:extLst>
            <a:ext uri="{FF2B5EF4-FFF2-40B4-BE49-F238E27FC236}">
              <a16:creationId xmlns:a16="http://schemas.microsoft.com/office/drawing/2014/main" id="{61986FC2-982A-4347-AB6D-0ED600983161}"/>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7" name="Check Box 123" hidden="1">
          <a:extLst>
            <a:ext uri="{FF2B5EF4-FFF2-40B4-BE49-F238E27FC236}">
              <a16:creationId xmlns:a16="http://schemas.microsoft.com/office/drawing/2014/main" id="{0EE40E2E-5524-4BE6-84BA-3348E93C3693}"/>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8" name="Check Box 124" hidden="1">
          <a:extLst>
            <a:ext uri="{FF2B5EF4-FFF2-40B4-BE49-F238E27FC236}">
              <a16:creationId xmlns:a16="http://schemas.microsoft.com/office/drawing/2014/main" id="{9D7848A9-01DC-48DA-B21A-1A1AA39EE49A}"/>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19" name="Check Box 125" hidden="1">
          <a:extLst>
            <a:ext uri="{FF2B5EF4-FFF2-40B4-BE49-F238E27FC236}">
              <a16:creationId xmlns:a16="http://schemas.microsoft.com/office/drawing/2014/main" id="{FACCDA02-8BAC-462A-ADDD-04CA359BDD5A}"/>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71</xdr:row>
      <xdr:rowOff>1371600</xdr:rowOff>
    </xdr:from>
    <xdr:ext cx="381000" cy="228600"/>
    <xdr:sp macro="" textlink="">
      <xdr:nvSpPr>
        <xdr:cNvPr id="27520" name="Check Box 126" hidden="1">
          <a:extLst>
            <a:ext uri="{FF2B5EF4-FFF2-40B4-BE49-F238E27FC236}">
              <a16:creationId xmlns:a16="http://schemas.microsoft.com/office/drawing/2014/main" id="{226EF297-436D-4E3B-8E14-3A073C1A48A8}"/>
            </a:ext>
          </a:extLst>
        </xdr:cNvPr>
        <xdr:cNvSpPr/>
      </xdr:nvSpPr>
      <xdr:spPr bwMode="auto">
        <a:xfrm>
          <a:off x="200025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72</xdr:row>
      <xdr:rowOff>1371600</xdr:rowOff>
    </xdr:from>
    <xdr:ext cx="381000" cy="228600"/>
    <xdr:sp macro="" textlink="">
      <xdr:nvSpPr>
        <xdr:cNvPr id="27521" name="Check Box 127" hidden="1">
          <a:extLst>
            <a:ext uri="{FF2B5EF4-FFF2-40B4-BE49-F238E27FC236}">
              <a16:creationId xmlns:a16="http://schemas.microsoft.com/office/drawing/2014/main" id="{4EEEA8D6-6DD8-4D6E-BAC9-57AA58F86370}"/>
            </a:ext>
          </a:extLst>
        </xdr:cNvPr>
        <xdr:cNvSpPr/>
      </xdr:nvSpPr>
      <xdr:spPr bwMode="auto">
        <a:xfrm>
          <a:off x="2000250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59</xdr:row>
      <xdr:rowOff>19050</xdr:rowOff>
    </xdr:from>
    <xdr:to>
      <xdr:col>12</xdr:col>
      <xdr:colOff>592398</xdr:colOff>
      <xdr:row>59</xdr:row>
      <xdr:rowOff>287598</xdr:rowOff>
    </xdr:to>
    <xdr:sp macro="" textlink="" fLocksText="0">
      <xdr:nvSpPr>
        <xdr:cNvPr id="27522" name="Check Box 135" hidden="1">
          <a:extLst>
            <a:ext uri="{FF2B5EF4-FFF2-40B4-BE49-F238E27FC236}">
              <a16:creationId xmlns:a16="http://schemas.microsoft.com/office/drawing/2014/main" id="{BBAEA0F6-8055-4899-A157-A07E5BB28034}"/>
            </a:ext>
          </a:extLst>
        </xdr:cNvPr>
        <xdr:cNvSpPr>
          <a:spLocks noRot="1"/>
        </xdr:cNvSpPr>
      </xdr:nvSpPr>
      <xdr:spPr>
        <a:xfrm>
          <a:off x="1997392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27523" name="Check Box 28" hidden="1">
          <a:extLst>
            <a:ext uri="{FF2B5EF4-FFF2-40B4-BE49-F238E27FC236}">
              <a16:creationId xmlns:a16="http://schemas.microsoft.com/office/drawing/2014/main" id="{FE0CD727-F975-45FF-B0A7-2C7F943CAC76}"/>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60</xdr:row>
      <xdr:rowOff>19050</xdr:rowOff>
    </xdr:from>
    <xdr:to>
      <xdr:col>12</xdr:col>
      <xdr:colOff>592398</xdr:colOff>
      <xdr:row>60</xdr:row>
      <xdr:rowOff>287598</xdr:rowOff>
    </xdr:to>
    <xdr:sp macro="" textlink="" fLocksText="0">
      <xdr:nvSpPr>
        <xdr:cNvPr id="27524" name="Check Box 136" hidden="1">
          <a:extLst>
            <a:ext uri="{FF2B5EF4-FFF2-40B4-BE49-F238E27FC236}">
              <a16:creationId xmlns:a16="http://schemas.microsoft.com/office/drawing/2014/main" id="{1F0ADB52-09E1-4784-A55F-64AD6480E827}"/>
            </a:ext>
          </a:extLst>
        </xdr:cNvPr>
        <xdr:cNvSpPr>
          <a:spLocks noRot="1"/>
        </xdr:cNvSpPr>
      </xdr:nvSpPr>
      <xdr:spPr>
        <a:xfrm>
          <a:off x="199739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27525" name="Check Box 28" hidden="1">
          <a:extLst>
            <a:ext uri="{FF2B5EF4-FFF2-40B4-BE49-F238E27FC236}">
              <a16:creationId xmlns:a16="http://schemas.microsoft.com/office/drawing/2014/main" id="{33D6C3EC-E90A-4E52-9867-BED670B3FE58}"/>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592398</xdr:colOff>
      <xdr:row>61</xdr:row>
      <xdr:rowOff>287598</xdr:rowOff>
    </xdr:to>
    <xdr:sp macro="" textlink="" fLocksText="0">
      <xdr:nvSpPr>
        <xdr:cNvPr id="27526" name="Check Box 137" hidden="1">
          <a:extLst>
            <a:ext uri="{FF2B5EF4-FFF2-40B4-BE49-F238E27FC236}">
              <a16:creationId xmlns:a16="http://schemas.microsoft.com/office/drawing/2014/main" id="{CAFEB1B2-DBEC-4F6B-B2A6-079FBDD6E63C}"/>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7527" name="Check Box 28" hidden="1">
          <a:extLst>
            <a:ext uri="{FF2B5EF4-FFF2-40B4-BE49-F238E27FC236}">
              <a16:creationId xmlns:a16="http://schemas.microsoft.com/office/drawing/2014/main" id="{42FA59CA-D33E-4296-92E6-5B3BA190321D}"/>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592398</xdr:colOff>
      <xdr:row>62</xdr:row>
      <xdr:rowOff>246970</xdr:rowOff>
    </xdr:to>
    <xdr:sp macro="" textlink="" fLocksText="0">
      <xdr:nvSpPr>
        <xdr:cNvPr id="27528" name="Check Box 138" hidden="1">
          <a:extLst>
            <a:ext uri="{FF2B5EF4-FFF2-40B4-BE49-F238E27FC236}">
              <a16:creationId xmlns:a16="http://schemas.microsoft.com/office/drawing/2014/main" id="{D444ADD9-7AFF-4C95-B9FB-1888E0E716D7}"/>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381000"/>
    <xdr:sp macro="" textlink="">
      <xdr:nvSpPr>
        <xdr:cNvPr id="27529" name="Check Box 28" hidden="1">
          <a:extLst>
            <a:ext uri="{FF2B5EF4-FFF2-40B4-BE49-F238E27FC236}">
              <a16:creationId xmlns:a16="http://schemas.microsoft.com/office/drawing/2014/main" id="{7F778754-27AA-4AAF-8248-2B1CFC6C204D}"/>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592398</xdr:colOff>
      <xdr:row>63</xdr:row>
      <xdr:rowOff>287598</xdr:rowOff>
    </xdr:to>
    <xdr:sp macro="" textlink="" fLocksText="0">
      <xdr:nvSpPr>
        <xdr:cNvPr id="27530" name="Check Box 139" hidden="1">
          <a:extLst>
            <a:ext uri="{FF2B5EF4-FFF2-40B4-BE49-F238E27FC236}">
              <a16:creationId xmlns:a16="http://schemas.microsoft.com/office/drawing/2014/main" id="{9128B70D-65B1-49CF-B37A-D3B2A7C90CC8}"/>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63</xdr:row>
      <xdr:rowOff>1371600</xdr:rowOff>
    </xdr:from>
    <xdr:ext cx="381000" cy="381000"/>
    <xdr:sp macro="" textlink="">
      <xdr:nvSpPr>
        <xdr:cNvPr id="27531" name="Check Box 28" hidden="1">
          <a:extLst>
            <a:ext uri="{FF2B5EF4-FFF2-40B4-BE49-F238E27FC236}">
              <a16:creationId xmlns:a16="http://schemas.microsoft.com/office/drawing/2014/main" id="{E8D2512A-9F63-4F3F-A51B-F85731042308}"/>
            </a:ext>
          </a:extLst>
        </xdr:cNvPr>
        <xdr:cNvSpPr/>
      </xdr:nvSpPr>
      <xdr:spPr bwMode="auto">
        <a:xfrm>
          <a:off x="2000250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64</xdr:row>
      <xdr:rowOff>19050</xdr:rowOff>
    </xdr:from>
    <xdr:to>
      <xdr:col>12</xdr:col>
      <xdr:colOff>592398</xdr:colOff>
      <xdr:row>64</xdr:row>
      <xdr:rowOff>287598</xdr:rowOff>
    </xdr:to>
    <xdr:sp macro="" textlink="" fLocksText="0">
      <xdr:nvSpPr>
        <xdr:cNvPr id="27532" name="Check Box 140" hidden="1">
          <a:extLst>
            <a:ext uri="{FF2B5EF4-FFF2-40B4-BE49-F238E27FC236}">
              <a16:creationId xmlns:a16="http://schemas.microsoft.com/office/drawing/2014/main" id="{1F286CD0-AADA-405E-A0E9-83B92C6D3206}"/>
            </a:ext>
          </a:extLst>
        </xdr:cNvPr>
        <xdr:cNvSpPr>
          <a:spLocks noRot="1"/>
        </xdr:cNvSpPr>
      </xdr:nvSpPr>
      <xdr:spPr>
        <a:xfrm>
          <a:off x="1997392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64</xdr:row>
      <xdr:rowOff>1371600</xdr:rowOff>
    </xdr:from>
    <xdr:ext cx="381000" cy="381000"/>
    <xdr:sp macro="" textlink="">
      <xdr:nvSpPr>
        <xdr:cNvPr id="27533" name="Check Box 28" hidden="1">
          <a:extLst>
            <a:ext uri="{FF2B5EF4-FFF2-40B4-BE49-F238E27FC236}">
              <a16:creationId xmlns:a16="http://schemas.microsoft.com/office/drawing/2014/main" id="{5A777B4A-FFFC-4F7A-9C4D-00E004D4A070}"/>
            </a:ext>
          </a:extLst>
        </xdr:cNvPr>
        <xdr:cNvSpPr/>
      </xdr:nvSpPr>
      <xdr:spPr bwMode="auto">
        <a:xfrm>
          <a:off x="2000250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65</xdr:row>
      <xdr:rowOff>19050</xdr:rowOff>
    </xdr:from>
    <xdr:to>
      <xdr:col>12</xdr:col>
      <xdr:colOff>592398</xdr:colOff>
      <xdr:row>65</xdr:row>
      <xdr:rowOff>287598</xdr:rowOff>
    </xdr:to>
    <xdr:sp macro="" textlink="" fLocksText="0">
      <xdr:nvSpPr>
        <xdr:cNvPr id="27534" name="Check Box 141" hidden="1">
          <a:extLst>
            <a:ext uri="{FF2B5EF4-FFF2-40B4-BE49-F238E27FC236}">
              <a16:creationId xmlns:a16="http://schemas.microsoft.com/office/drawing/2014/main" id="{5EC0C8A0-C19F-4523-AFBF-F7EEF322A2DE}"/>
            </a:ext>
          </a:extLst>
        </xdr:cNvPr>
        <xdr:cNvSpPr>
          <a:spLocks noRot="1"/>
        </xdr:cNvSpPr>
      </xdr:nvSpPr>
      <xdr:spPr>
        <a:xfrm>
          <a:off x="1997392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65</xdr:row>
      <xdr:rowOff>1371600</xdr:rowOff>
    </xdr:from>
    <xdr:ext cx="381000" cy="381000"/>
    <xdr:sp macro="" textlink="">
      <xdr:nvSpPr>
        <xdr:cNvPr id="27535" name="Check Box 28" hidden="1">
          <a:extLst>
            <a:ext uri="{FF2B5EF4-FFF2-40B4-BE49-F238E27FC236}">
              <a16:creationId xmlns:a16="http://schemas.microsoft.com/office/drawing/2014/main" id="{9928CDDA-4564-45A2-BB6E-AA73C97DA057}"/>
            </a:ext>
          </a:extLst>
        </xdr:cNvPr>
        <xdr:cNvSpPr/>
      </xdr:nvSpPr>
      <xdr:spPr bwMode="auto">
        <a:xfrm>
          <a:off x="2000250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66</xdr:row>
      <xdr:rowOff>19050</xdr:rowOff>
    </xdr:from>
    <xdr:to>
      <xdr:col>12</xdr:col>
      <xdr:colOff>592398</xdr:colOff>
      <xdr:row>66</xdr:row>
      <xdr:rowOff>287598</xdr:rowOff>
    </xdr:to>
    <xdr:sp macro="" textlink="" fLocksText="0">
      <xdr:nvSpPr>
        <xdr:cNvPr id="27536" name="Check Box 142" hidden="1">
          <a:extLst>
            <a:ext uri="{FF2B5EF4-FFF2-40B4-BE49-F238E27FC236}">
              <a16:creationId xmlns:a16="http://schemas.microsoft.com/office/drawing/2014/main" id="{93C705B1-ADB3-4ECE-A611-9226600782B3}"/>
            </a:ext>
          </a:extLst>
        </xdr:cNvPr>
        <xdr:cNvSpPr>
          <a:spLocks noRot="1"/>
        </xdr:cNvSpPr>
      </xdr:nvSpPr>
      <xdr:spPr>
        <a:xfrm>
          <a:off x="1997392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66</xdr:row>
      <xdr:rowOff>1371600</xdr:rowOff>
    </xdr:from>
    <xdr:ext cx="381000" cy="381000"/>
    <xdr:sp macro="" textlink="">
      <xdr:nvSpPr>
        <xdr:cNvPr id="27537" name="Check Box 28" hidden="1">
          <a:extLst>
            <a:ext uri="{FF2B5EF4-FFF2-40B4-BE49-F238E27FC236}">
              <a16:creationId xmlns:a16="http://schemas.microsoft.com/office/drawing/2014/main" id="{F087780A-D68F-4419-95F4-1E48B5F519CB}"/>
            </a:ext>
          </a:extLst>
        </xdr:cNvPr>
        <xdr:cNvSpPr/>
      </xdr:nvSpPr>
      <xdr:spPr bwMode="auto">
        <a:xfrm>
          <a:off x="2000250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67</xdr:row>
      <xdr:rowOff>19050</xdr:rowOff>
    </xdr:from>
    <xdr:to>
      <xdr:col>12</xdr:col>
      <xdr:colOff>592398</xdr:colOff>
      <xdr:row>67</xdr:row>
      <xdr:rowOff>287598</xdr:rowOff>
    </xdr:to>
    <xdr:sp macro="" textlink="" fLocksText="0">
      <xdr:nvSpPr>
        <xdr:cNvPr id="27538" name="Check Box 143" hidden="1">
          <a:extLst>
            <a:ext uri="{FF2B5EF4-FFF2-40B4-BE49-F238E27FC236}">
              <a16:creationId xmlns:a16="http://schemas.microsoft.com/office/drawing/2014/main" id="{40FFFB7A-CB3C-4BF3-8FBF-2EE519065CD4}"/>
            </a:ext>
          </a:extLst>
        </xdr:cNvPr>
        <xdr:cNvSpPr>
          <a:spLocks noRot="1"/>
        </xdr:cNvSpPr>
      </xdr:nvSpPr>
      <xdr:spPr>
        <a:xfrm>
          <a:off x="1997392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67</xdr:row>
      <xdr:rowOff>1371600</xdr:rowOff>
    </xdr:from>
    <xdr:ext cx="381000" cy="381000"/>
    <xdr:sp macro="" textlink="">
      <xdr:nvSpPr>
        <xdr:cNvPr id="27539" name="Check Box 28" hidden="1">
          <a:extLst>
            <a:ext uri="{FF2B5EF4-FFF2-40B4-BE49-F238E27FC236}">
              <a16:creationId xmlns:a16="http://schemas.microsoft.com/office/drawing/2014/main" id="{FB120FF2-9760-426C-94CD-786025A7C701}"/>
            </a:ext>
          </a:extLst>
        </xdr:cNvPr>
        <xdr:cNvSpPr/>
      </xdr:nvSpPr>
      <xdr:spPr bwMode="auto">
        <a:xfrm>
          <a:off x="2000250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68</xdr:row>
      <xdr:rowOff>19050</xdr:rowOff>
    </xdr:from>
    <xdr:to>
      <xdr:col>12</xdr:col>
      <xdr:colOff>592398</xdr:colOff>
      <xdr:row>68</xdr:row>
      <xdr:rowOff>287598</xdr:rowOff>
    </xdr:to>
    <xdr:sp macro="" textlink="" fLocksText="0">
      <xdr:nvSpPr>
        <xdr:cNvPr id="27540" name="Check Box 144" hidden="1">
          <a:extLst>
            <a:ext uri="{FF2B5EF4-FFF2-40B4-BE49-F238E27FC236}">
              <a16:creationId xmlns:a16="http://schemas.microsoft.com/office/drawing/2014/main" id="{21BF1E0B-DE82-42F9-9CA3-35201619CE68}"/>
            </a:ext>
          </a:extLst>
        </xdr:cNvPr>
        <xdr:cNvSpPr>
          <a:spLocks noRot="1"/>
        </xdr:cNvSpPr>
      </xdr:nvSpPr>
      <xdr:spPr>
        <a:xfrm>
          <a:off x="1997392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68</xdr:row>
      <xdr:rowOff>1371600</xdr:rowOff>
    </xdr:from>
    <xdr:ext cx="381000" cy="381000"/>
    <xdr:sp macro="" textlink="">
      <xdr:nvSpPr>
        <xdr:cNvPr id="27541" name="Check Box 28" hidden="1">
          <a:extLst>
            <a:ext uri="{FF2B5EF4-FFF2-40B4-BE49-F238E27FC236}">
              <a16:creationId xmlns:a16="http://schemas.microsoft.com/office/drawing/2014/main" id="{608E8D78-D135-451F-A5BA-B6F8A0CCB1BB}"/>
            </a:ext>
          </a:extLst>
        </xdr:cNvPr>
        <xdr:cNvSpPr/>
      </xdr:nvSpPr>
      <xdr:spPr bwMode="auto">
        <a:xfrm>
          <a:off x="2000250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69</xdr:row>
      <xdr:rowOff>19050</xdr:rowOff>
    </xdr:from>
    <xdr:to>
      <xdr:col>12</xdr:col>
      <xdr:colOff>592398</xdr:colOff>
      <xdr:row>69</xdr:row>
      <xdr:rowOff>287598</xdr:rowOff>
    </xdr:to>
    <xdr:sp macro="" textlink="" fLocksText="0">
      <xdr:nvSpPr>
        <xdr:cNvPr id="27542" name="Check Box 145" hidden="1">
          <a:extLst>
            <a:ext uri="{FF2B5EF4-FFF2-40B4-BE49-F238E27FC236}">
              <a16:creationId xmlns:a16="http://schemas.microsoft.com/office/drawing/2014/main" id="{EE2A2E23-1B04-4E1C-94D4-23BCCDB71F71}"/>
            </a:ext>
          </a:extLst>
        </xdr:cNvPr>
        <xdr:cNvSpPr>
          <a:spLocks noRot="1"/>
        </xdr:cNvSpPr>
      </xdr:nvSpPr>
      <xdr:spPr>
        <a:xfrm>
          <a:off x="1997392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69</xdr:row>
      <xdr:rowOff>1371600</xdr:rowOff>
    </xdr:from>
    <xdr:ext cx="381000" cy="381000"/>
    <xdr:sp macro="" textlink="">
      <xdr:nvSpPr>
        <xdr:cNvPr id="27543" name="Check Box 28" hidden="1">
          <a:extLst>
            <a:ext uri="{FF2B5EF4-FFF2-40B4-BE49-F238E27FC236}">
              <a16:creationId xmlns:a16="http://schemas.microsoft.com/office/drawing/2014/main" id="{8D73085E-332F-43C9-9FCA-827BB52BFB4E}"/>
            </a:ext>
          </a:extLst>
        </xdr:cNvPr>
        <xdr:cNvSpPr/>
      </xdr:nvSpPr>
      <xdr:spPr bwMode="auto">
        <a:xfrm>
          <a:off x="2000250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70</xdr:row>
      <xdr:rowOff>19050</xdr:rowOff>
    </xdr:from>
    <xdr:to>
      <xdr:col>12</xdr:col>
      <xdr:colOff>592398</xdr:colOff>
      <xdr:row>70</xdr:row>
      <xdr:rowOff>266700</xdr:rowOff>
    </xdr:to>
    <xdr:sp macro="" textlink="" fLocksText="0">
      <xdr:nvSpPr>
        <xdr:cNvPr id="27544" name="Check Box 146" hidden="1">
          <a:extLst>
            <a:ext uri="{FF2B5EF4-FFF2-40B4-BE49-F238E27FC236}">
              <a16:creationId xmlns:a16="http://schemas.microsoft.com/office/drawing/2014/main" id="{6F91CF18-548C-495F-B78B-D56DB2E92DA2}"/>
            </a:ext>
          </a:extLst>
        </xdr:cNvPr>
        <xdr:cNvSpPr>
          <a:spLocks noRot="1"/>
        </xdr:cNvSpPr>
      </xdr:nvSpPr>
      <xdr:spPr>
        <a:xfrm>
          <a:off x="1997392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70</xdr:row>
      <xdr:rowOff>1371600</xdr:rowOff>
    </xdr:from>
    <xdr:ext cx="381000" cy="381000"/>
    <xdr:sp macro="" textlink="">
      <xdr:nvSpPr>
        <xdr:cNvPr id="27545" name="Check Box 28" hidden="1">
          <a:extLst>
            <a:ext uri="{FF2B5EF4-FFF2-40B4-BE49-F238E27FC236}">
              <a16:creationId xmlns:a16="http://schemas.microsoft.com/office/drawing/2014/main" id="{79DCA30B-25A2-437C-A5B0-935A618B2794}"/>
            </a:ext>
          </a:extLst>
        </xdr:cNvPr>
        <xdr:cNvSpPr/>
      </xdr:nvSpPr>
      <xdr:spPr bwMode="auto">
        <a:xfrm>
          <a:off x="2000250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71</xdr:row>
      <xdr:rowOff>19050</xdr:rowOff>
    </xdr:from>
    <xdr:to>
      <xdr:col>12</xdr:col>
      <xdr:colOff>592398</xdr:colOff>
      <xdr:row>71</xdr:row>
      <xdr:rowOff>266700</xdr:rowOff>
    </xdr:to>
    <xdr:sp macro="" textlink="" fLocksText="0">
      <xdr:nvSpPr>
        <xdr:cNvPr id="27546" name="Check Box 147" hidden="1">
          <a:extLst>
            <a:ext uri="{FF2B5EF4-FFF2-40B4-BE49-F238E27FC236}">
              <a16:creationId xmlns:a16="http://schemas.microsoft.com/office/drawing/2014/main" id="{EE8CC05D-954F-488F-92C4-4F10C26EB575}"/>
            </a:ext>
          </a:extLst>
        </xdr:cNvPr>
        <xdr:cNvSpPr>
          <a:spLocks noRot="1"/>
        </xdr:cNvSpPr>
      </xdr:nvSpPr>
      <xdr:spPr>
        <a:xfrm>
          <a:off x="1997392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71</xdr:row>
      <xdr:rowOff>1371600</xdr:rowOff>
    </xdr:from>
    <xdr:ext cx="381000" cy="381000"/>
    <xdr:sp macro="" textlink="">
      <xdr:nvSpPr>
        <xdr:cNvPr id="27547" name="Check Box 28" hidden="1">
          <a:extLst>
            <a:ext uri="{FF2B5EF4-FFF2-40B4-BE49-F238E27FC236}">
              <a16:creationId xmlns:a16="http://schemas.microsoft.com/office/drawing/2014/main" id="{02FDDFE9-59CC-45DA-9C88-774A0FBB1EF1}"/>
            </a:ext>
          </a:extLst>
        </xdr:cNvPr>
        <xdr:cNvSpPr/>
      </xdr:nvSpPr>
      <xdr:spPr bwMode="auto">
        <a:xfrm>
          <a:off x="2000250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72</xdr:row>
      <xdr:rowOff>19050</xdr:rowOff>
    </xdr:from>
    <xdr:to>
      <xdr:col>12</xdr:col>
      <xdr:colOff>592398</xdr:colOff>
      <xdr:row>72</xdr:row>
      <xdr:rowOff>287598</xdr:rowOff>
    </xdr:to>
    <xdr:sp macro="" textlink="" fLocksText="0">
      <xdr:nvSpPr>
        <xdr:cNvPr id="27548" name="Check Box 148" hidden="1">
          <a:extLst>
            <a:ext uri="{FF2B5EF4-FFF2-40B4-BE49-F238E27FC236}">
              <a16:creationId xmlns:a16="http://schemas.microsoft.com/office/drawing/2014/main" id="{EA98A712-FB0E-49DB-B490-076838ACEEB9}"/>
            </a:ext>
          </a:extLst>
        </xdr:cNvPr>
        <xdr:cNvSpPr>
          <a:spLocks noRot="1"/>
        </xdr:cNvSpPr>
      </xdr:nvSpPr>
      <xdr:spPr>
        <a:xfrm>
          <a:off x="1997392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12</xdr:col>
      <xdr:colOff>323850</xdr:colOff>
      <xdr:row>73</xdr:row>
      <xdr:rowOff>19050</xdr:rowOff>
    </xdr:from>
    <xdr:to>
      <xdr:col>12</xdr:col>
      <xdr:colOff>592398</xdr:colOff>
      <xdr:row>73</xdr:row>
      <xdr:rowOff>285070</xdr:rowOff>
    </xdr:to>
    <xdr:sp macro="" textlink="" fLocksText="0">
      <xdr:nvSpPr>
        <xdr:cNvPr id="27549" name="Check Box 149" hidden="1">
          <a:extLst>
            <a:ext uri="{FF2B5EF4-FFF2-40B4-BE49-F238E27FC236}">
              <a16:creationId xmlns:a16="http://schemas.microsoft.com/office/drawing/2014/main" id="{137896C8-ABA6-4A55-94C1-CC5D31FC2CF4}"/>
            </a:ext>
          </a:extLst>
        </xdr:cNvPr>
        <xdr:cNvSpPr>
          <a:spLocks noRot="1"/>
        </xdr:cNvSpPr>
      </xdr:nvSpPr>
      <xdr:spPr>
        <a:xfrm>
          <a:off x="19973925" y="35032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27550" name="Check Box 28" hidden="1">
          <a:extLst>
            <a:ext uri="{FF2B5EF4-FFF2-40B4-BE49-F238E27FC236}">
              <a16:creationId xmlns:a16="http://schemas.microsoft.com/office/drawing/2014/main" id="{D2D3B037-144C-4027-AA7F-9714008F4844}"/>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60</xdr:row>
      <xdr:rowOff>19050</xdr:rowOff>
    </xdr:from>
    <xdr:to>
      <xdr:col>12</xdr:col>
      <xdr:colOff>592398</xdr:colOff>
      <xdr:row>60</xdr:row>
      <xdr:rowOff>287598</xdr:rowOff>
    </xdr:to>
    <xdr:sp macro="" textlink="" fLocksText="0">
      <xdr:nvSpPr>
        <xdr:cNvPr id="27551" name="Check Box 150" hidden="1">
          <a:extLst>
            <a:ext uri="{FF2B5EF4-FFF2-40B4-BE49-F238E27FC236}">
              <a16:creationId xmlns:a16="http://schemas.microsoft.com/office/drawing/2014/main" id="{263C8742-CD90-4530-9A76-C5A5A2F823EB}"/>
            </a:ext>
          </a:extLst>
        </xdr:cNvPr>
        <xdr:cNvSpPr>
          <a:spLocks noRot="1"/>
        </xdr:cNvSpPr>
      </xdr:nvSpPr>
      <xdr:spPr>
        <a:xfrm>
          <a:off x="199739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59</xdr:row>
      <xdr:rowOff>1371600</xdr:rowOff>
    </xdr:from>
    <xdr:ext cx="381000" cy="381000"/>
    <xdr:sp macro="" textlink="">
      <xdr:nvSpPr>
        <xdr:cNvPr id="27552" name="Check Box 28" hidden="1">
          <a:extLst>
            <a:ext uri="{FF2B5EF4-FFF2-40B4-BE49-F238E27FC236}">
              <a16:creationId xmlns:a16="http://schemas.microsoft.com/office/drawing/2014/main" id="{27988D10-6290-445A-BF57-A3BF429926BA}"/>
            </a:ext>
          </a:extLst>
        </xdr:cNvPr>
        <xdr:cNvSpPr/>
      </xdr:nvSpPr>
      <xdr:spPr bwMode="auto">
        <a:xfrm>
          <a:off x="200025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228600"/>
    <xdr:sp macro="" textlink="">
      <xdr:nvSpPr>
        <xdr:cNvPr id="27553" name="Check Box 36" hidden="1">
          <a:extLst>
            <a:ext uri="{FF2B5EF4-FFF2-40B4-BE49-F238E27FC236}">
              <a16:creationId xmlns:a16="http://schemas.microsoft.com/office/drawing/2014/main" id="{B2A7EE49-E833-4EB5-A4EA-8B01C49878CD}"/>
            </a:ext>
          </a:extLst>
        </xdr:cNvPr>
        <xdr:cNvSpPr/>
      </xdr:nvSpPr>
      <xdr:spPr bwMode="auto">
        <a:xfrm>
          <a:off x="200025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27554" name="Check Box 28" hidden="1">
          <a:extLst>
            <a:ext uri="{FF2B5EF4-FFF2-40B4-BE49-F238E27FC236}">
              <a16:creationId xmlns:a16="http://schemas.microsoft.com/office/drawing/2014/main" id="{CEBF95DA-B933-464C-BD5E-86CA06FE427A}"/>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592398</xdr:colOff>
      <xdr:row>61</xdr:row>
      <xdr:rowOff>287598</xdr:rowOff>
    </xdr:to>
    <xdr:sp macro="" textlink="" fLocksText="0">
      <xdr:nvSpPr>
        <xdr:cNvPr id="27555" name="Check Box 151" hidden="1">
          <a:extLst>
            <a:ext uri="{FF2B5EF4-FFF2-40B4-BE49-F238E27FC236}">
              <a16:creationId xmlns:a16="http://schemas.microsoft.com/office/drawing/2014/main" id="{F605339B-9E32-49D4-8748-034E5B0748BF}"/>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27556" name="Check Box 28" hidden="1">
          <a:extLst>
            <a:ext uri="{FF2B5EF4-FFF2-40B4-BE49-F238E27FC236}">
              <a16:creationId xmlns:a16="http://schemas.microsoft.com/office/drawing/2014/main" id="{C3D1267A-316D-449A-9BE2-5450663AC6EB}"/>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61</xdr:row>
      <xdr:rowOff>19050</xdr:rowOff>
    </xdr:from>
    <xdr:to>
      <xdr:col>12</xdr:col>
      <xdr:colOff>592398</xdr:colOff>
      <xdr:row>61</xdr:row>
      <xdr:rowOff>287598</xdr:rowOff>
    </xdr:to>
    <xdr:sp macro="" textlink="" fLocksText="0">
      <xdr:nvSpPr>
        <xdr:cNvPr id="27557" name="Check Box 152" hidden="1">
          <a:extLst>
            <a:ext uri="{FF2B5EF4-FFF2-40B4-BE49-F238E27FC236}">
              <a16:creationId xmlns:a16="http://schemas.microsoft.com/office/drawing/2014/main" id="{435EA3B8-CE43-437E-A131-BA5541A022A7}"/>
            </a:ext>
          </a:extLst>
        </xdr:cNvPr>
        <xdr:cNvSpPr>
          <a:spLocks noRot="1"/>
        </xdr:cNvSpPr>
      </xdr:nvSpPr>
      <xdr:spPr>
        <a:xfrm>
          <a:off x="199739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228600"/>
    <xdr:sp macro="" textlink="">
      <xdr:nvSpPr>
        <xdr:cNvPr id="27558" name="Check Box 37" hidden="1">
          <a:extLst>
            <a:ext uri="{FF2B5EF4-FFF2-40B4-BE49-F238E27FC236}">
              <a16:creationId xmlns:a16="http://schemas.microsoft.com/office/drawing/2014/main" id="{D58766E3-DA9C-4BD1-BBA4-8F2B77765130}"/>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7559" name="Check Box 38" hidden="1">
          <a:extLst>
            <a:ext uri="{FF2B5EF4-FFF2-40B4-BE49-F238E27FC236}">
              <a16:creationId xmlns:a16="http://schemas.microsoft.com/office/drawing/2014/main" id="{A47EE21B-F0DA-4327-BB8E-5BA4FE050CC2}"/>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27560" name="Check Box 28" hidden="1">
          <a:extLst>
            <a:ext uri="{FF2B5EF4-FFF2-40B4-BE49-F238E27FC236}">
              <a16:creationId xmlns:a16="http://schemas.microsoft.com/office/drawing/2014/main" id="{B3B4023A-E434-4FB6-AF15-4EBDE0414899}"/>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7561" name="Check Box 28" hidden="1">
          <a:extLst>
            <a:ext uri="{FF2B5EF4-FFF2-40B4-BE49-F238E27FC236}">
              <a16:creationId xmlns:a16="http://schemas.microsoft.com/office/drawing/2014/main" id="{A92BE53E-7F06-4507-9648-DDD7431D58FF}"/>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592398</xdr:colOff>
      <xdr:row>62</xdr:row>
      <xdr:rowOff>246970</xdr:rowOff>
    </xdr:to>
    <xdr:sp macro="" textlink="" fLocksText="0">
      <xdr:nvSpPr>
        <xdr:cNvPr id="27562" name="Check Box 153" hidden="1">
          <a:extLst>
            <a:ext uri="{FF2B5EF4-FFF2-40B4-BE49-F238E27FC236}">
              <a16:creationId xmlns:a16="http://schemas.microsoft.com/office/drawing/2014/main" id="{C2B74314-71A3-4C43-A064-FEFFF3865D3A}"/>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60</xdr:row>
      <xdr:rowOff>1371600</xdr:rowOff>
    </xdr:from>
    <xdr:ext cx="381000" cy="381000"/>
    <xdr:sp macro="" textlink="">
      <xdr:nvSpPr>
        <xdr:cNvPr id="27563" name="Check Box 28" hidden="1">
          <a:extLst>
            <a:ext uri="{FF2B5EF4-FFF2-40B4-BE49-F238E27FC236}">
              <a16:creationId xmlns:a16="http://schemas.microsoft.com/office/drawing/2014/main" id="{6A17D1C3-2A9C-418E-ABDC-7CBE404ECA23}"/>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60</xdr:row>
      <xdr:rowOff>1371600</xdr:rowOff>
    </xdr:from>
    <xdr:ext cx="381000" cy="381000"/>
    <xdr:sp macro="" textlink="">
      <xdr:nvSpPr>
        <xdr:cNvPr id="27564" name="Check Box 28" hidden="1">
          <a:extLst>
            <a:ext uri="{FF2B5EF4-FFF2-40B4-BE49-F238E27FC236}">
              <a16:creationId xmlns:a16="http://schemas.microsoft.com/office/drawing/2014/main" id="{95EB5F8F-9E20-4F2E-8564-5303961BFA97}"/>
            </a:ext>
          </a:extLst>
        </xdr:cNvPr>
        <xdr:cNvSpPr/>
      </xdr:nvSpPr>
      <xdr:spPr bwMode="auto">
        <a:xfrm>
          <a:off x="200025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228600"/>
    <xdr:sp macro="" textlink="">
      <xdr:nvSpPr>
        <xdr:cNvPr id="27565" name="Check Box 36" hidden="1">
          <a:extLst>
            <a:ext uri="{FF2B5EF4-FFF2-40B4-BE49-F238E27FC236}">
              <a16:creationId xmlns:a16="http://schemas.microsoft.com/office/drawing/2014/main" id="{BBFEE242-2057-45DF-B6FB-F861282EBD6C}"/>
            </a:ext>
          </a:extLst>
        </xdr:cNvPr>
        <xdr:cNvSpPr/>
      </xdr:nvSpPr>
      <xdr:spPr bwMode="auto">
        <a:xfrm>
          <a:off x="200025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7566" name="Check Box 28" hidden="1">
          <a:extLst>
            <a:ext uri="{FF2B5EF4-FFF2-40B4-BE49-F238E27FC236}">
              <a16:creationId xmlns:a16="http://schemas.microsoft.com/office/drawing/2014/main" id="{E55CB74F-87C9-4C94-9C0D-4B215A17F5D8}"/>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592398</xdr:colOff>
      <xdr:row>62</xdr:row>
      <xdr:rowOff>246970</xdr:rowOff>
    </xdr:to>
    <xdr:sp macro="" textlink="" fLocksText="0">
      <xdr:nvSpPr>
        <xdr:cNvPr id="27567" name="Check Box 154" hidden="1">
          <a:extLst>
            <a:ext uri="{FF2B5EF4-FFF2-40B4-BE49-F238E27FC236}">
              <a16:creationId xmlns:a16="http://schemas.microsoft.com/office/drawing/2014/main" id="{3B0874CD-FA00-42C0-B239-8394689611C0}"/>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7568" name="Check Box 28" hidden="1">
          <a:extLst>
            <a:ext uri="{FF2B5EF4-FFF2-40B4-BE49-F238E27FC236}">
              <a16:creationId xmlns:a16="http://schemas.microsoft.com/office/drawing/2014/main" id="{295F9CA0-9BD8-42C3-A3D1-DE0042CCDCD9}"/>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62</xdr:row>
      <xdr:rowOff>19050</xdr:rowOff>
    </xdr:from>
    <xdr:to>
      <xdr:col>12</xdr:col>
      <xdr:colOff>592398</xdr:colOff>
      <xdr:row>62</xdr:row>
      <xdr:rowOff>246970</xdr:rowOff>
    </xdr:to>
    <xdr:sp macro="" textlink="" fLocksText="0">
      <xdr:nvSpPr>
        <xdr:cNvPr id="27569" name="Check Box 155" hidden="1">
          <a:extLst>
            <a:ext uri="{FF2B5EF4-FFF2-40B4-BE49-F238E27FC236}">
              <a16:creationId xmlns:a16="http://schemas.microsoft.com/office/drawing/2014/main" id="{8CCF0600-479C-45E7-8FCF-7DAA0AF2FB59}"/>
            </a:ext>
          </a:extLst>
        </xdr:cNvPr>
        <xdr:cNvSpPr>
          <a:spLocks noRot="1"/>
        </xdr:cNvSpPr>
      </xdr:nvSpPr>
      <xdr:spPr>
        <a:xfrm>
          <a:off x="199739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228600"/>
    <xdr:sp macro="" textlink="">
      <xdr:nvSpPr>
        <xdr:cNvPr id="27570" name="Check Box 39" hidden="1">
          <a:extLst>
            <a:ext uri="{FF2B5EF4-FFF2-40B4-BE49-F238E27FC236}">
              <a16:creationId xmlns:a16="http://schemas.microsoft.com/office/drawing/2014/main" id="{34D592D5-5E43-43AD-97B8-451E73696DEA}"/>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571" name="Check Box 40" hidden="1">
          <a:extLst>
            <a:ext uri="{FF2B5EF4-FFF2-40B4-BE49-F238E27FC236}">
              <a16:creationId xmlns:a16="http://schemas.microsoft.com/office/drawing/2014/main" id="{CF61B3D7-CB7A-44FC-9669-032A64210AB8}"/>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572" name="Check Box 41" hidden="1">
          <a:extLst>
            <a:ext uri="{FF2B5EF4-FFF2-40B4-BE49-F238E27FC236}">
              <a16:creationId xmlns:a16="http://schemas.microsoft.com/office/drawing/2014/main" id="{3473FE97-90AC-42C3-B748-B0DB4BF02CE5}"/>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7573" name="Check Box 28" hidden="1">
          <a:extLst>
            <a:ext uri="{FF2B5EF4-FFF2-40B4-BE49-F238E27FC236}">
              <a16:creationId xmlns:a16="http://schemas.microsoft.com/office/drawing/2014/main" id="{D92ECF8F-ABDF-4183-B273-8A339ABC69E7}"/>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27574" name="Check Box 28" hidden="1">
          <a:extLst>
            <a:ext uri="{FF2B5EF4-FFF2-40B4-BE49-F238E27FC236}">
              <a16:creationId xmlns:a16="http://schemas.microsoft.com/office/drawing/2014/main" id="{C31DB392-1051-4CC0-B838-E1FF3DBC5DB7}"/>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592398</xdr:colOff>
      <xdr:row>63</xdr:row>
      <xdr:rowOff>287598</xdr:rowOff>
    </xdr:to>
    <xdr:sp macro="" textlink="" fLocksText="0">
      <xdr:nvSpPr>
        <xdr:cNvPr id="27575" name="Check Box 156" hidden="1">
          <a:extLst>
            <a:ext uri="{FF2B5EF4-FFF2-40B4-BE49-F238E27FC236}">
              <a16:creationId xmlns:a16="http://schemas.microsoft.com/office/drawing/2014/main" id="{A5309BFC-299C-426F-8442-F365D14A9EB3}"/>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7576" name="Check Box 28" hidden="1">
          <a:extLst>
            <a:ext uri="{FF2B5EF4-FFF2-40B4-BE49-F238E27FC236}">
              <a16:creationId xmlns:a16="http://schemas.microsoft.com/office/drawing/2014/main" id="{B8DCA3BA-DC70-4EFF-AC1C-8472FCF047EA}"/>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7577" name="Check Box 28" hidden="1">
          <a:extLst>
            <a:ext uri="{FF2B5EF4-FFF2-40B4-BE49-F238E27FC236}">
              <a16:creationId xmlns:a16="http://schemas.microsoft.com/office/drawing/2014/main" id="{7E5F44A1-DF88-49C2-9DCA-784A23F88787}"/>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578" name="Check Box 37" hidden="1">
          <a:extLst>
            <a:ext uri="{FF2B5EF4-FFF2-40B4-BE49-F238E27FC236}">
              <a16:creationId xmlns:a16="http://schemas.microsoft.com/office/drawing/2014/main" id="{17BC229C-2579-4C2E-A224-ABB451EE2B0A}"/>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579" name="Check Box 38" hidden="1">
          <a:extLst>
            <a:ext uri="{FF2B5EF4-FFF2-40B4-BE49-F238E27FC236}">
              <a16:creationId xmlns:a16="http://schemas.microsoft.com/office/drawing/2014/main" id="{3660549D-B14A-47D6-AFFB-839E36F58518}"/>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7580" name="Check Box 28" hidden="1">
          <a:extLst>
            <a:ext uri="{FF2B5EF4-FFF2-40B4-BE49-F238E27FC236}">
              <a16:creationId xmlns:a16="http://schemas.microsoft.com/office/drawing/2014/main" id="{D3618D6D-AB4A-498B-A369-5BCF5BC1BC0D}"/>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27581" name="Check Box 28" hidden="1">
          <a:extLst>
            <a:ext uri="{FF2B5EF4-FFF2-40B4-BE49-F238E27FC236}">
              <a16:creationId xmlns:a16="http://schemas.microsoft.com/office/drawing/2014/main" id="{AA93E53C-DA59-4CEC-8846-B3B8F96925AE}"/>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592398</xdr:colOff>
      <xdr:row>63</xdr:row>
      <xdr:rowOff>287598</xdr:rowOff>
    </xdr:to>
    <xdr:sp macro="" textlink="" fLocksText="0">
      <xdr:nvSpPr>
        <xdr:cNvPr id="27582" name="Check Box 157" hidden="1">
          <a:extLst>
            <a:ext uri="{FF2B5EF4-FFF2-40B4-BE49-F238E27FC236}">
              <a16:creationId xmlns:a16="http://schemas.microsoft.com/office/drawing/2014/main" id="{316C11F3-DF5F-4BB0-B42E-CA20475A1AEA}"/>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61</xdr:row>
      <xdr:rowOff>1371600</xdr:rowOff>
    </xdr:from>
    <xdr:ext cx="381000" cy="381000"/>
    <xdr:sp macro="" textlink="">
      <xdr:nvSpPr>
        <xdr:cNvPr id="27583" name="Check Box 28" hidden="1">
          <a:extLst>
            <a:ext uri="{FF2B5EF4-FFF2-40B4-BE49-F238E27FC236}">
              <a16:creationId xmlns:a16="http://schemas.microsoft.com/office/drawing/2014/main" id="{22AF3233-F9C5-49BF-97C6-085141483539}"/>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61</xdr:row>
      <xdr:rowOff>1371600</xdr:rowOff>
    </xdr:from>
    <xdr:ext cx="381000" cy="381000"/>
    <xdr:sp macro="" textlink="">
      <xdr:nvSpPr>
        <xdr:cNvPr id="27584" name="Check Box 28" hidden="1">
          <a:extLst>
            <a:ext uri="{FF2B5EF4-FFF2-40B4-BE49-F238E27FC236}">
              <a16:creationId xmlns:a16="http://schemas.microsoft.com/office/drawing/2014/main" id="{140EEF51-0A79-4DFE-86D3-A56A51E446BF}"/>
            </a:ext>
          </a:extLst>
        </xdr:cNvPr>
        <xdr:cNvSpPr/>
      </xdr:nvSpPr>
      <xdr:spPr bwMode="auto">
        <a:xfrm>
          <a:off x="200025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228600"/>
    <xdr:sp macro="" textlink="">
      <xdr:nvSpPr>
        <xdr:cNvPr id="27585" name="Check Box 36" hidden="1">
          <a:extLst>
            <a:ext uri="{FF2B5EF4-FFF2-40B4-BE49-F238E27FC236}">
              <a16:creationId xmlns:a16="http://schemas.microsoft.com/office/drawing/2014/main" id="{439DB31F-5E51-4EE4-8A60-D3264CB66447}"/>
            </a:ext>
          </a:extLst>
        </xdr:cNvPr>
        <xdr:cNvSpPr/>
      </xdr:nvSpPr>
      <xdr:spPr bwMode="auto">
        <a:xfrm>
          <a:off x="200025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352425</xdr:colOff>
      <xdr:row>62</xdr:row>
      <xdr:rowOff>1371600</xdr:rowOff>
    </xdr:from>
    <xdr:ext cx="381000" cy="381000"/>
    <xdr:sp macro="" textlink="">
      <xdr:nvSpPr>
        <xdr:cNvPr id="27586" name="Check Box 28" hidden="1">
          <a:extLst>
            <a:ext uri="{FF2B5EF4-FFF2-40B4-BE49-F238E27FC236}">
              <a16:creationId xmlns:a16="http://schemas.microsoft.com/office/drawing/2014/main" id="{CA2727D1-86B7-485F-ACFB-A0C536AC46F2}"/>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328613</xdr:colOff>
      <xdr:row>63</xdr:row>
      <xdr:rowOff>23813</xdr:rowOff>
    </xdr:from>
    <xdr:to>
      <xdr:col>12</xdr:col>
      <xdr:colOff>588068</xdr:colOff>
      <xdr:row>63</xdr:row>
      <xdr:rowOff>283268</xdr:rowOff>
    </xdr:to>
    <xdr:sp macro="" textlink="">
      <xdr:nvSpPr>
        <xdr:cNvPr id="27587" name="Check Box 180" hidden="1">
          <a:extLst>
            <a:ext uri="{FF2B5EF4-FFF2-40B4-BE49-F238E27FC236}">
              <a16:creationId xmlns:a16="http://schemas.microsoft.com/office/drawing/2014/main" id="{C3758B49-334B-4B35-8A78-0DE3E8979600}"/>
            </a:ext>
          </a:extLst>
        </xdr:cNvPr>
        <xdr:cNvSpPr>
          <a:spLocks noRot="1"/>
        </xdr:cNvSpPr>
      </xdr:nvSpPr>
      <xdr:spPr>
        <a:xfrm>
          <a:off x="1998345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12</xdr:col>
      <xdr:colOff>352425</xdr:colOff>
      <xdr:row>62</xdr:row>
      <xdr:rowOff>1371600</xdr:rowOff>
    </xdr:from>
    <xdr:ext cx="381000" cy="381000"/>
    <xdr:sp macro="" textlink="">
      <xdr:nvSpPr>
        <xdr:cNvPr id="27588" name="Check Box 28" hidden="1">
          <a:extLst>
            <a:ext uri="{FF2B5EF4-FFF2-40B4-BE49-F238E27FC236}">
              <a16:creationId xmlns:a16="http://schemas.microsoft.com/office/drawing/2014/main" id="{8C12B64A-229E-42E9-A349-1BA2A69630F9}"/>
            </a:ext>
          </a:extLst>
        </xdr:cNvPr>
        <xdr:cNvSpPr/>
      </xdr:nvSpPr>
      <xdr:spPr bwMode="auto">
        <a:xfrm>
          <a:off x="200025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323850</xdr:colOff>
      <xdr:row>63</xdr:row>
      <xdr:rowOff>19050</xdr:rowOff>
    </xdr:from>
    <xdr:to>
      <xdr:col>12</xdr:col>
      <xdr:colOff>592398</xdr:colOff>
      <xdr:row>63</xdr:row>
      <xdr:rowOff>287598</xdr:rowOff>
    </xdr:to>
    <xdr:sp macro="" textlink="" fLocksText="0">
      <xdr:nvSpPr>
        <xdr:cNvPr id="27589" name="Check Box 159" hidden="1">
          <a:extLst>
            <a:ext uri="{FF2B5EF4-FFF2-40B4-BE49-F238E27FC236}">
              <a16:creationId xmlns:a16="http://schemas.microsoft.com/office/drawing/2014/main" id="{CC649425-A03A-4FBC-9FBF-6F9BEBEB3DBA}"/>
            </a:ext>
          </a:extLst>
        </xdr:cNvPr>
        <xdr:cNvSpPr>
          <a:spLocks noRot="1"/>
        </xdr:cNvSpPr>
      </xdr:nvSpPr>
      <xdr:spPr>
        <a:xfrm>
          <a:off x="199739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58</xdr:row>
      <xdr:rowOff>1371600</xdr:rowOff>
    </xdr:from>
    <xdr:ext cx="381000" cy="381000"/>
    <xdr:sp macro="" textlink="">
      <xdr:nvSpPr>
        <xdr:cNvPr id="27590" name="Check Box 28" hidden="1">
          <a:extLst>
            <a:ext uri="{FF2B5EF4-FFF2-40B4-BE49-F238E27FC236}">
              <a16:creationId xmlns:a16="http://schemas.microsoft.com/office/drawing/2014/main" id="{AFE3394A-95EC-42B9-BB9C-4693DD6AFB1D}"/>
            </a:ext>
          </a:extLst>
        </xdr:cNvPr>
        <xdr:cNvSpPr/>
      </xdr:nvSpPr>
      <xdr:spPr bwMode="auto">
        <a:xfrm>
          <a:off x="2085975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59</xdr:row>
      <xdr:rowOff>1371600</xdr:rowOff>
    </xdr:from>
    <xdr:ext cx="381000" cy="228600"/>
    <xdr:sp macro="" textlink="">
      <xdr:nvSpPr>
        <xdr:cNvPr id="27591" name="Check Box 36" hidden="1">
          <a:extLst>
            <a:ext uri="{FF2B5EF4-FFF2-40B4-BE49-F238E27FC236}">
              <a16:creationId xmlns:a16="http://schemas.microsoft.com/office/drawing/2014/main" id="{C21FA03D-E495-4FA5-B285-F7892B66B3F7}"/>
            </a:ext>
          </a:extLst>
        </xdr:cNvPr>
        <xdr:cNvSpPr/>
      </xdr:nvSpPr>
      <xdr:spPr bwMode="auto">
        <a:xfrm>
          <a:off x="2085975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27592" name="Check Box 37" hidden="1">
          <a:extLst>
            <a:ext uri="{FF2B5EF4-FFF2-40B4-BE49-F238E27FC236}">
              <a16:creationId xmlns:a16="http://schemas.microsoft.com/office/drawing/2014/main" id="{4A4CAB63-AEEB-4C9E-8010-15AA5FB93E83}"/>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27593" name="Check Box 38" hidden="1">
          <a:extLst>
            <a:ext uri="{FF2B5EF4-FFF2-40B4-BE49-F238E27FC236}">
              <a16:creationId xmlns:a16="http://schemas.microsoft.com/office/drawing/2014/main" id="{713D0C60-C9E6-4486-9545-CBB74EB18805}"/>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7594" name="Check Box 39" hidden="1">
          <a:extLst>
            <a:ext uri="{FF2B5EF4-FFF2-40B4-BE49-F238E27FC236}">
              <a16:creationId xmlns:a16="http://schemas.microsoft.com/office/drawing/2014/main" id="{DEE1886E-46AF-4BEE-B9EA-58F7D9FF644D}"/>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7595" name="Check Box 40" hidden="1">
          <a:extLst>
            <a:ext uri="{FF2B5EF4-FFF2-40B4-BE49-F238E27FC236}">
              <a16:creationId xmlns:a16="http://schemas.microsoft.com/office/drawing/2014/main" id="{25C75885-5CCC-4455-8F78-F6EB18103E5F}"/>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7596" name="Check Box 41" hidden="1">
          <a:extLst>
            <a:ext uri="{FF2B5EF4-FFF2-40B4-BE49-F238E27FC236}">
              <a16:creationId xmlns:a16="http://schemas.microsoft.com/office/drawing/2014/main" id="{AB39BFDA-E3BF-43B0-8548-45F74DDD1C59}"/>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597" name="Check Box 42" hidden="1">
          <a:extLst>
            <a:ext uri="{FF2B5EF4-FFF2-40B4-BE49-F238E27FC236}">
              <a16:creationId xmlns:a16="http://schemas.microsoft.com/office/drawing/2014/main" id="{11319139-677B-43AE-89BC-8698AAD60ABF}"/>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598" name="Check Box 43" hidden="1">
          <a:extLst>
            <a:ext uri="{FF2B5EF4-FFF2-40B4-BE49-F238E27FC236}">
              <a16:creationId xmlns:a16="http://schemas.microsoft.com/office/drawing/2014/main" id="{BD65A156-B7E5-4117-A242-E979E997D750}"/>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599" name="Check Box 44" hidden="1">
          <a:extLst>
            <a:ext uri="{FF2B5EF4-FFF2-40B4-BE49-F238E27FC236}">
              <a16:creationId xmlns:a16="http://schemas.microsoft.com/office/drawing/2014/main" id="{85CE698C-75D9-41D3-8BDA-7CDEBD5E2157}"/>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600" name="Check Box 45" hidden="1">
          <a:extLst>
            <a:ext uri="{FF2B5EF4-FFF2-40B4-BE49-F238E27FC236}">
              <a16:creationId xmlns:a16="http://schemas.microsoft.com/office/drawing/2014/main" id="{3A4CEA51-D07A-4D50-9648-0904E009084E}"/>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7601" name="Check Box 46" hidden="1">
          <a:extLst>
            <a:ext uri="{FF2B5EF4-FFF2-40B4-BE49-F238E27FC236}">
              <a16:creationId xmlns:a16="http://schemas.microsoft.com/office/drawing/2014/main" id="{87EB8873-7332-48F8-9864-5B451E91E767}"/>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7602" name="Check Box 47" hidden="1">
          <a:extLst>
            <a:ext uri="{FF2B5EF4-FFF2-40B4-BE49-F238E27FC236}">
              <a16:creationId xmlns:a16="http://schemas.microsoft.com/office/drawing/2014/main" id="{4C2CAD59-DEA9-42B7-9D67-93228BCE00E2}"/>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7603" name="Check Box 48" hidden="1">
          <a:extLst>
            <a:ext uri="{FF2B5EF4-FFF2-40B4-BE49-F238E27FC236}">
              <a16:creationId xmlns:a16="http://schemas.microsoft.com/office/drawing/2014/main" id="{93B11749-4196-4C09-BF2B-6BC80C68D44A}"/>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7604" name="Check Box 49" hidden="1">
          <a:extLst>
            <a:ext uri="{FF2B5EF4-FFF2-40B4-BE49-F238E27FC236}">
              <a16:creationId xmlns:a16="http://schemas.microsoft.com/office/drawing/2014/main" id="{96F1CD1B-DFB4-471B-BE77-6B9E5ECACDFF}"/>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63</xdr:row>
      <xdr:rowOff>1371600</xdr:rowOff>
    </xdr:from>
    <xdr:ext cx="381000" cy="228600"/>
    <xdr:sp macro="" textlink="">
      <xdr:nvSpPr>
        <xdr:cNvPr id="27605" name="Check Box 50" hidden="1">
          <a:extLst>
            <a:ext uri="{FF2B5EF4-FFF2-40B4-BE49-F238E27FC236}">
              <a16:creationId xmlns:a16="http://schemas.microsoft.com/office/drawing/2014/main" id="{03602C4A-239C-4112-B201-ED82B3B9EF68}"/>
            </a:ext>
          </a:extLst>
        </xdr:cNvPr>
        <xdr:cNvSpPr/>
      </xdr:nvSpPr>
      <xdr:spPr bwMode="auto">
        <a:xfrm>
          <a:off x="2085975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7606" name="Check Box 51" hidden="1">
          <a:extLst>
            <a:ext uri="{FF2B5EF4-FFF2-40B4-BE49-F238E27FC236}">
              <a16:creationId xmlns:a16="http://schemas.microsoft.com/office/drawing/2014/main" id="{BA02F92E-9E53-4654-AF20-3BD91CF6D42C}"/>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7607" name="Check Box 52" hidden="1">
          <a:extLst>
            <a:ext uri="{FF2B5EF4-FFF2-40B4-BE49-F238E27FC236}">
              <a16:creationId xmlns:a16="http://schemas.microsoft.com/office/drawing/2014/main" id="{6B5BE9DB-8F75-480B-A1D9-E7955F14BEFB}"/>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7608" name="Check Box 53" hidden="1">
          <a:extLst>
            <a:ext uri="{FF2B5EF4-FFF2-40B4-BE49-F238E27FC236}">
              <a16:creationId xmlns:a16="http://schemas.microsoft.com/office/drawing/2014/main" id="{AE6A2C1F-A06C-4096-B4B9-EF7C7D348C5F}"/>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7609" name="Check Box 54" hidden="1">
          <a:extLst>
            <a:ext uri="{FF2B5EF4-FFF2-40B4-BE49-F238E27FC236}">
              <a16:creationId xmlns:a16="http://schemas.microsoft.com/office/drawing/2014/main" id="{DF016AA6-6ED3-48DF-B2B7-AE98050C5981}"/>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7610" name="Check Box 55" hidden="1">
          <a:extLst>
            <a:ext uri="{FF2B5EF4-FFF2-40B4-BE49-F238E27FC236}">
              <a16:creationId xmlns:a16="http://schemas.microsoft.com/office/drawing/2014/main" id="{77807985-6202-47BE-B64C-EDBC4DA09DA0}"/>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64</xdr:row>
      <xdr:rowOff>1371600</xdr:rowOff>
    </xdr:from>
    <xdr:ext cx="381000" cy="228600"/>
    <xdr:sp macro="" textlink="">
      <xdr:nvSpPr>
        <xdr:cNvPr id="27611" name="Check Box 56" hidden="1">
          <a:extLst>
            <a:ext uri="{FF2B5EF4-FFF2-40B4-BE49-F238E27FC236}">
              <a16:creationId xmlns:a16="http://schemas.microsoft.com/office/drawing/2014/main" id="{71D332B2-1DF7-4FAD-98DD-B76B7F38765E}"/>
            </a:ext>
          </a:extLst>
        </xdr:cNvPr>
        <xdr:cNvSpPr/>
      </xdr:nvSpPr>
      <xdr:spPr bwMode="auto">
        <a:xfrm>
          <a:off x="2085975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7612" name="Check Box 57" hidden="1">
          <a:extLst>
            <a:ext uri="{FF2B5EF4-FFF2-40B4-BE49-F238E27FC236}">
              <a16:creationId xmlns:a16="http://schemas.microsoft.com/office/drawing/2014/main" id="{0A6CCA13-9CF0-4C76-869C-7ECCDF03D8B2}"/>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7613" name="Check Box 58" hidden="1">
          <a:extLst>
            <a:ext uri="{FF2B5EF4-FFF2-40B4-BE49-F238E27FC236}">
              <a16:creationId xmlns:a16="http://schemas.microsoft.com/office/drawing/2014/main" id="{20125AF0-4C0D-4293-BC18-64BEA6748793}"/>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7614" name="Check Box 59" hidden="1">
          <a:extLst>
            <a:ext uri="{FF2B5EF4-FFF2-40B4-BE49-F238E27FC236}">
              <a16:creationId xmlns:a16="http://schemas.microsoft.com/office/drawing/2014/main" id="{4F224376-4E11-4087-9DE0-0C9E3B2066A4}"/>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7615" name="Check Box 60" hidden="1">
          <a:extLst>
            <a:ext uri="{FF2B5EF4-FFF2-40B4-BE49-F238E27FC236}">
              <a16:creationId xmlns:a16="http://schemas.microsoft.com/office/drawing/2014/main" id="{78B293A6-AABB-474B-B1E4-EC6130FA9575}"/>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7616" name="Check Box 61" hidden="1">
          <a:extLst>
            <a:ext uri="{FF2B5EF4-FFF2-40B4-BE49-F238E27FC236}">
              <a16:creationId xmlns:a16="http://schemas.microsoft.com/office/drawing/2014/main" id="{3E7E9A55-780D-4E85-9810-185330643754}"/>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7617" name="Check Box 62" hidden="1">
          <a:extLst>
            <a:ext uri="{FF2B5EF4-FFF2-40B4-BE49-F238E27FC236}">
              <a16:creationId xmlns:a16="http://schemas.microsoft.com/office/drawing/2014/main" id="{6B39FDC3-1F69-4C7A-8416-F9680A7DD2D4}"/>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65</xdr:row>
      <xdr:rowOff>1371600</xdr:rowOff>
    </xdr:from>
    <xdr:ext cx="381000" cy="228600"/>
    <xdr:sp macro="" textlink="">
      <xdr:nvSpPr>
        <xdr:cNvPr id="27618" name="Check Box 63" hidden="1">
          <a:extLst>
            <a:ext uri="{FF2B5EF4-FFF2-40B4-BE49-F238E27FC236}">
              <a16:creationId xmlns:a16="http://schemas.microsoft.com/office/drawing/2014/main" id="{E36BC303-2826-4CD5-9677-7C4CBE9816D2}"/>
            </a:ext>
          </a:extLst>
        </xdr:cNvPr>
        <xdr:cNvSpPr/>
      </xdr:nvSpPr>
      <xdr:spPr bwMode="auto">
        <a:xfrm>
          <a:off x="2085975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19" name="Check Box 64" hidden="1">
          <a:extLst>
            <a:ext uri="{FF2B5EF4-FFF2-40B4-BE49-F238E27FC236}">
              <a16:creationId xmlns:a16="http://schemas.microsoft.com/office/drawing/2014/main" id="{6C0FCA8D-1195-44E0-AB7C-3BCA28482396}"/>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20" name="Check Box 65" hidden="1">
          <a:extLst>
            <a:ext uri="{FF2B5EF4-FFF2-40B4-BE49-F238E27FC236}">
              <a16:creationId xmlns:a16="http://schemas.microsoft.com/office/drawing/2014/main" id="{1FFC2EEC-D021-44E5-82AB-2C1EC6C689B8}"/>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21" name="Check Box 66" hidden="1">
          <a:extLst>
            <a:ext uri="{FF2B5EF4-FFF2-40B4-BE49-F238E27FC236}">
              <a16:creationId xmlns:a16="http://schemas.microsoft.com/office/drawing/2014/main" id="{8011FDDE-3130-466A-8CA3-D16E2D23A444}"/>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22" name="Check Box 67" hidden="1">
          <a:extLst>
            <a:ext uri="{FF2B5EF4-FFF2-40B4-BE49-F238E27FC236}">
              <a16:creationId xmlns:a16="http://schemas.microsoft.com/office/drawing/2014/main" id="{C9AC8BCA-486E-4DF6-B72B-432B9ABDE15E}"/>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23" name="Check Box 68" hidden="1">
          <a:extLst>
            <a:ext uri="{FF2B5EF4-FFF2-40B4-BE49-F238E27FC236}">
              <a16:creationId xmlns:a16="http://schemas.microsoft.com/office/drawing/2014/main" id="{C9AEBE3F-5018-4B01-93FE-2FD31740CA29}"/>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24" name="Check Box 69" hidden="1">
          <a:extLst>
            <a:ext uri="{FF2B5EF4-FFF2-40B4-BE49-F238E27FC236}">
              <a16:creationId xmlns:a16="http://schemas.microsoft.com/office/drawing/2014/main" id="{0F789453-68EC-428E-BC01-57AFB08E8CB7}"/>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25" name="Check Box 70" hidden="1">
          <a:extLst>
            <a:ext uri="{FF2B5EF4-FFF2-40B4-BE49-F238E27FC236}">
              <a16:creationId xmlns:a16="http://schemas.microsoft.com/office/drawing/2014/main" id="{76232243-19DF-48BE-B768-6C78BDB9FCEA}"/>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66</xdr:row>
      <xdr:rowOff>1371600</xdr:rowOff>
    </xdr:from>
    <xdr:ext cx="381000" cy="228600"/>
    <xdr:sp macro="" textlink="">
      <xdr:nvSpPr>
        <xdr:cNvPr id="27626" name="Check Box 71" hidden="1">
          <a:extLst>
            <a:ext uri="{FF2B5EF4-FFF2-40B4-BE49-F238E27FC236}">
              <a16:creationId xmlns:a16="http://schemas.microsoft.com/office/drawing/2014/main" id="{26348F57-A8FA-49F9-B600-3349B35F1FFB}"/>
            </a:ext>
          </a:extLst>
        </xdr:cNvPr>
        <xdr:cNvSpPr/>
      </xdr:nvSpPr>
      <xdr:spPr bwMode="auto">
        <a:xfrm>
          <a:off x="2085975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27" name="Check Box 72" hidden="1">
          <a:extLst>
            <a:ext uri="{FF2B5EF4-FFF2-40B4-BE49-F238E27FC236}">
              <a16:creationId xmlns:a16="http://schemas.microsoft.com/office/drawing/2014/main" id="{FE4BE249-76A6-479E-86D2-3D0898DC6161}"/>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28" name="Check Box 73" hidden="1">
          <a:extLst>
            <a:ext uri="{FF2B5EF4-FFF2-40B4-BE49-F238E27FC236}">
              <a16:creationId xmlns:a16="http://schemas.microsoft.com/office/drawing/2014/main" id="{00D65046-A188-421A-8C2E-FDC6049D7647}"/>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29" name="Check Box 74" hidden="1">
          <a:extLst>
            <a:ext uri="{FF2B5EF4-FFF2-40B4-BE49-F238E27FC236}">
              <a16:creationId xmlns:a16="http://schemas.microsoft.com/office/drawing/2014/main" id="{8508123C-765F-4E70-BD18-CEDACA70E1A2}"/>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30" name="Check Box 75" hidden="1">
          <a:extLst>
            <a:ext uri="{FF2B5EF4-FFF2-40B4-BE49-F238E27FC236}">
              <a16:creationId xmlns:a16="http://schemas.microsoft.com/office/drawing/2014/main" id="{77E4512C-2904-4959-96B5-29B08A90ED0E}"/>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31" name="Check Box 76" hidden="1">
          <a:extLst>
            <a:ext uri="{FF2B5EF4-FFF2-40B4-BE49-F238E27FC236}">
              <a16:creationId xmlns:a16="http://schemas.microsoft.com/office/drawing/2014/main" id="{3239CC4F-590C-469D-A1E2-A612D1732A84}"/>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32" name="Check Box 77" hidden="1">
          <a:extLst>
            <a:ext uri="{FF2B5EF4-FFF2-40B4-BE49-F238E27FC236}">
              <a16:creationId xmlns:a16="http://schemas.microsoft.com/office/drawing/2014/main" id="{4C7F603E-AAE6-4195-AA0C-34A468AF89DA}"/>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33" name="Check Box 78" hidden="1">
          <a:extLst>
            <a:ext uri="{FF2B5EF4-FFF2-40B4-BE49-F238E27FC236}">
              <a16:creationId xmlns:a16="http://schemas.microsoft.com/office/drawing/2014/main" id="{CF1C4D49-7261-43BB-8C48-39F4DFF6582A}"/>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34" name="Check Box 79" hidden="1">
          <a:extLst>
            <a:ext uri="{FF2B5EF4-FFF2-40B4-BE49-F238E27FC236}">
              <a16:creationId xmlns:a16="http://schemas.microsoft.com/office/drawing/2014/main" id="{F5CF6589-D0AB-4872-8F06-62F706C2CB25}"/>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67</xdr:row>
      <xdr:rowOff>1371600</xdr:rowOff>
    </xdr:from>
    <xdr:ext cx="381000" cy="228600"/>
    <xdr:sp macro="" textlink="">
      <xdr:nvSpPr>
        <xdr:cNvPr id="27635" name="Check Box 80" hidden="1">
          <a:extLst>
            <a:ext uri="{FF2B5EF4-FFF2-40B4-BE49-F238E27FC236}">
              <a16:creationId xmlns:a16="http://schemas.microsoft.com/office/drawing/2014/main" id="{C20FBAB9-CA23-4ADE-9E18-564F1952BF9F}"/>
            </a:ext>
          </a:extLst>
        </xdr:cNvPr>
        <xdr:cNvSpPr/>
      </xdr:nvSpPr>
      <xdr:spPr bwMode="auto">
        <a:xfrm>
          <a:off x="2085975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36" name="Check Box 81" hidden="1">
          <a:extLst>
            <a:ext uri="{FF2B5EF4-FFF2-40B4-BE49-F238E27FC236}">
              <a16:creationId xmlns:a16="http://schemas.microsoft.com/office/drawing/2014/main" id="{D286FA1C-3192-436B-B5EF-9C56D5F21BAC}"/>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37" name="Check Box 82" hidden="1">
          <a:extLst>
            <a:ext uri="{FF2B5EF4-FFF2-40B4-BE49-F238E27FC236}">
              <a16:creationId xmlns:a16="http://schemas.microsoft.com/office/drawing/2014/main" id="{22B81B1E-DAA0-4212-8686-758D00FBEB44}"/>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38" name="Check Box 83" hidden="1">
          <a:extLst>
            <a:ext uri="{FF2B5EF4-FFF2-40B4-BE49-F238E27FC236}">
              <a16:creationId xmlns:a16="http://schemas.microsoft.com/office/drawing/2014/main" id="{C343B7E4-BFB4-405E-AF61-4CBAA257E257}"/>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39" name="Check Box 84" hidden="1">
          <a:extLst>
            <a:ext uri="{FF2B5EF4-FFF2-40B4-BE49-F238E27FC236}">
              <a16:creationId xmlns:a16="http://schemas.microsoft.com/office/drawing/2014/main" id="{E1CB5A79-A90B-47C6-A7D0-535D92E668A8}"/>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40" name="Check Box 85" hidden="1">
          <a:extLst>
            <a:ext uri="{FF2B5EF4-FFF2-40B4-BE49-F238E27FC236}">
              <a16:creationId xmlns:a16="http://schemas.microsoft.com/office/drawing/2014/main" id="{615BFE67-941B-4F61-A19A-9B37451015F9}"/>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41" name="Check Box 86" hidden="1">
          <a:extLst>
            <a:ext uri="{FF2B5EF4-FFF2-40B4-BE49-F238E27FC236}">
              <a16:creationId xmlns:a16="http://schemas.microsoft.com/office/drawing/2014/main" id="{7A75B483-9428-4949-99D3-1FD5AA44AEF1}"/>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42" name="Check Box 87" hidden="1">
          <a:extLst>
            <a:ext uri="{FF2B5EF4-FFF2-40B4-BE49-F238E27FC236}">
              <a16:creationId xmlns:a16="http://schemas.microsoft.com/office/drawing/2014/main" id="{84A4629B-5F74-4878-AA83-226A56D86F25}"/>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43" name="Check Box 88" hidden="1">
          <a:extLst>
            <a:ext uri="{FF2B5EF4-FFF2-40B4-BE49-F238E27FC236}">
              <a16:creationId xmlns:a16="http://schemas.microsoft.com/office/drawing/2014/main" id="{553D21D6-3FC0-485F-BC57-FF6005CB8E36}"/>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44" name="Check Box 89" hidden="1">
          <a:extLst>
            <a:ext uri="{FF2B5EF4-FFF2-40B4-BE49-F238E27FC236}">
              <a16:creationId xmlns:a16="http://schemas.microsoft.com/office/drawing/2014/main" id="{3CC8AF0C-0B36-4E64-B973-8238FCB754E2}"/>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68</xdr:row>
      <xdr:rowOff>1371600</xdr:rowOff>
    </xdr:from>
    <xdr:ext cx="381000" cy="228600"/>
    <xdr:sp macro="" textlink="">
      <xdr:nvSpPr>
        <xdr:cNvPr id="27645" name="Check Box 90" hidden="1">
          <a:extLst>
            <a:ext uri="{FF2B5EF4-FFF2-40B4-BE49-F238E27FC236}">
              <a16:creationId xmlns:a16="http://schemas.microsoft.com/office/drawing/2014/main" id="{6A1FEC27-5B0A-43CC-B95D-99DC3DBE20B0}"/>
            </a:ext>
          </a:extLst>
        </xdr:cNvPr>
        <xdr:cNvSpPr/>
      </xdr:nvSpPr>
      <xdr:spPr bwMode="auto">
        <a:xfrm>
          <a:off x="2085975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46" name="Check Box 91" hidden="1">
          <a:extLst>
            <a:ext uri="{FF2B5EF4-FFF2-40B4-BE49-F238E27FC236}">
              <a16:creationId xmlns:a16="http://schemas.microsoft.com/office/drawing/2014/main" id="{0DFF033B-8055-41E5-9B63-9384BED578DF}"/>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47" name="Check Box 92" hidden="1">
          <a:extLst>
            <a:ext uri="{FF2B5EF4-FFF2-40B4-BE49-F238E27FC236}">
              <a16:creationId xmlns:a16="http://schemas.microsoft.com/office/drawing/2014/main" id="{76EE613B-F48A-4A8B-A698-F1691C862817}"/>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48" name="Check Box 93" hidden="1">
          <a:extLst>
            <a:ext uri="{FF2B5EF4-FFF2-40B4-BE49-F238E27FC236}">
              <a16:creationId xmlns:a16="http://schemas.microsoft.com/office/drawing/2014/main" id="{14309F0C-BFF7-4A66-ADC8-66F8AEE08CC8}"/>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49" name="Check Box 94" hidden="1">
          <a:extLst>
            <a:ext uri="{FF2B5EF4-FFF2-40B4-BE49-F238E27FC236}">
              <a16:creationId xmlns:a16="http://schemas.microsoft.com/office/drawing/2014/main" id="{DED8A9A2-F3BB-427C-8A5D-115F662FFE32}"/>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50" name="Check Box 95" hidden="1">
          <a:extLst>
            <a:ext uri="{FF2B5EF4-FFF2-40B4-BE49-F238E27FC236}">
              <a16:creationId xmlns:a16="http://schemas.microsoft.com/office/drawing/2014/main" id="{7CB4918A-F4A5-4E4A-8353-71D857ED0C4B}"/>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51" name="Check Box 96" hidden="1">
          <a:extLst>
            <a:ext uri="{FF2B5EF4-FFF2-40B4-BE49-F238E27FC236}">
              <a16:creationId xmlns:a16="http://schemas.microsoft.com/office/drawing/2014/main" id="{C7CABB14-2318-4D60-9675-5089E771679A}"/>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52" name="Check Box 97" hidden="1">
          <a:extLst>
            <a:ext uri="{FF2B5EF4-FFF2-40B4-BE49-F238E27FC236}">
              <a16:creationId xmlns:a16="http://schemas.microsoft.com/office/drawing/2014/main" id="{EE710324-1AAF-4A08-905D-FAA71B6BF3F3}"/>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53" name="Check Box 98" hidden="1">
          <a:extLst>
            <a:ext uri="{FF2B5EF4-FFF2-40B4-BE49-F238E27FC236}">
              <a16:creationId xmlns:a16="http://schemas.microsoft.com/office/drawing/2014/main" id="{F0B77024-120C-4295-802B-AC94FA994B78}"/>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54" name="Check Box 99" hidden="1">
          <a:extLst>
            <a:ext uri="{FF2B5EF4-FFF2-40B4-BE49-F238E27FC236}">
              <a16:creationId xmlns:a16="http://schemas.microsoft.com/office/drawing/2014/main" id="{0646B4F3-2510-45D5-8AD5-C16CAE05BD26}"/>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55" name="Check Box 100" hidden="1">
          <a:extLst>
            <a:ext uri="{FF2B5EF4-FFF2-40B4-BE49-F238E27FC236}">
              <a16:creationId xmlns:a16="http://schemas.microsoft.com/office/drawing/2014/main" id="{D76E7357-ACC8-4B28-BFF4-9288894304C9}"/>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69</xdr:row>
      <xdr:rowOff>1371600</xdr:rowOff>
    </xdr:from>
    <xdr:ext cx="381000" cy="228600"/>
    <xdr:sp macro="" textlink="">
      <xdr:nvSpPr>
        <xdr:cNvPr id="27656" name="Check Box 101" hidden="1">
          <a:extLst>
            <a:ext uri="{FF2B5EF4-FFF2-40B4-BE49-F238E27FC236}">
              <a16:creationId xmlns:a16="http://schemas.microsoft.com/office/drawing/2014/main" id="{75EE2005-0EA8-4BEE-B641-AAE6A10274EB}"/>
            </a:ext>
          </a:extLst>
        </xdr:cNvPr>
        <xdr:cNvSpPr/>
      </xdr:nvSpPr>
      <xdr:spPr bwMode="auto">
        <a:xfrm>
          <a:off x="2085975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57" name="Check Box 102" hidden="1">
          <a:extLst>
            <a:ext uri="{FF2B5EF4-FFF2-40B4-BE49-F238E27FC236}">
              <a16:creationId xmlns:a16="http://schemas.microsoft.com/office/drawing/2014/main" id="{23EF3C49-8215-468F-8CEC-39F79AD4ADAC}"/>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58" name="Check Box 103" hidden="1">
          <a:extLst>
            <a:ext uri="{FF2B5EF4-FFF2-40B4-BE49-F238E27FC236}">
              <a16:creationId xmlns:a16="http://schemas.microsoft.com/office/drawing/2014/main" id="{BF637420-5D59-448B-AE74-F191B09B9722}"/>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59" name="Check Box 104" hidden="1">
          <a:extLst>
            <a:ext uri="{FF2B5EF4-FFF2-40B4-BE49-F238E27FC236}">
              <a16:creationId xmlns:a16="http://schemas.microsoft.com/office/drawing/2014/main" id="{7E15B78D-74D5-47DB-A8C3-E5E3B56A985E}"/>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0" name="Check Box 105" hidden="1">
          <a:extLst>
            <a:ext uri="{FF2B5EF4-FFF2-40B4-BE49-F238E27FC236}">
              <a16:creationId xmlns:a16="http://schemas.microsoft.com/office/drawing/2014/main" id="{BE75B2C6-7421-49D7-B515-E42EDF909DF0}"/>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1" name="Check Box 106" hidden="1">
          <a:extLst>
            <a:ext uri="{FF2B5EF4-FFF2-40B4-BE49-F238E27FC236}">
              <a16:creationId xmlns:a16="http://schemas.microsoft.com/office/drawing/2014/main" id="{7F0E1719-669C-4961-AF9F-BCAF36966E1E}"/>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2" name="Check Box 107" hidden="1">
          <a:extLst>
            <a:ext uri="{FF2B5EF4-FFF2-40B4-BE49-F238E27FC236}">
              <a16:creationId xmlns:a16="http://schemas.microsoft.com/office/drawing/2014/main" id="{BCA1223A-2267-4E22-B1E1-28F71B890D43}"/>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3" name="Check Box 108" hidden="1">
          <a:extLst>
            <a:ext uri="{FF2B5EF4-FFF2-40B4-BE49-F238E27FC236}">
              <a16:creationId xmlns:a16="http://schemas.microsoft.com/office/drawing/2014/main" id="{CB3F9A62-184B-4B74-99F6-14A5469BEBE2}"/>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4" name="Check Box 109" hidden="1">
          <a:extLst>
            <a:ext uri="{FF2B5EF4-FFF2-40B4-BE49-F238E27FC236}">
              <a16:creationId xmlns:a16="http://schemas.microsoft.com/office/drawing/2014/main" id="{4CB4EBE4-CFFA-4F55-AAD8-69BB91B48868}"/>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5" name="Check Box 110" hidden="1">
          <a:extLst>
            <a:ext uri="{FF2B5EF4-FFF2-40B4-BE49-F238E27FC236}">
              <a16:creationId xmlns:a16="http://schemas.microsoft.com/office/drawing/2014/main" id="{476D47C1-26C1-4D80-A48D-6285A9283D86}"/>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6" name="Check Box 111" hidden="1">
          <a:extLst>
            <a:ext uri="{FF2B5EF4-FFF2-40B4-BE49-F238E27FC236}">
              <a16:creationId xmlns:a16="http://schemas.microsoft.com/office/drawing/2014/main" id="{6FCAF41D-00D8-4FBE-A104-1863FE59549F}"/>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7" name="Check Box 112" hidden="1">
          <a:extLst>
            <a:ext uri="{FF2B5EF4-FFF2-40B4-BE49-F238E27FC236}">
              <a16:creationId xmlns:a16="http://schemas.microsoft.com/office/drawing/2014/main" id="{5EC9E0E4-31B5-413E-B997-17238DF5F6B5}"/>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70</xdr:row>
      <xdr:rowOff>1371600</xdr:rowOff>
    </xdr:from>
    <xdr:ext cx="381000" cy="228600"/>
    <xdr:sp macro="" textlink="">
      <xdr:nvSpPr>
        <xdr:cNvPr id="27668" name="Check Box 113" hidden="1">
          <a:extLst>
            <a:ext uri="{FF2B5EF4-FFF2-40B4-BE49-F238E27FC236}">
              <a16:creationId xmlns:a16="http://schemas.microsoft.com/office/drawing/2014/main" id="{C616426B-BA43-47A6-896A-B1481ED23473}"/>
            </a:ext>
          </a:extLst>
        </xdr:cNvPr>
        <xdr:cNvSpPr/>
      </xdr:nvSpPr>
      <xdr:spPr bwMode="auto">
        <a:xfrm>
          <a:off x="2085975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69" name="Check Box 114" hidden="1">
          <a:extLst>
            <a:ext uri="{FF2B5EF4-FFF2-40B4-BE49-F238E27FC236}">
              <a16:creationId xmlns:a16="http://schemas.microsoft.com/office/drawing/2014/main" id="{CB1E4A93-46F2-47A9-823A-416232EE7893}"/>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0" name="Check Box 115" hidden="1">
          <a:extLst>
            <a:ext uri="{FF2B5EF4-FFF2-40B4-BE49-F238E27FC236}">
              <a16:creationId xmlns:a16="http://schemas.microsoft.com/office/drawing/2014/main" id="{89BC2D32-A870-4629-A357-131809B6E5FD}"/>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1" name="Check Box 116" hidden="1">
          <a:extLst>
            <a:ext uri="{FF2B5EF4-FFF2-40B4-BE49-F238E27FC236}">
              <a16:creationId xmlns:a16="http://schemas.microsoft.com/office/drawing/2014/main" id="{18EC55FB-D612-4AF0-93F6-B27F70C7C5DC}"/>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2" name="Check Box 117" hidden="1">
          <a:extLst>
            <a:ext uri="{FF2B5EF4-FFF2-40B4-BE49-F238E27FC236}">
              <a16:creationId xmlns:a16="http://schemas.microsoft.com/office/drawing/2014/main" id="{A42AFE71-B572-4C9B-A456-4BAC7FEECA4B}"/>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3" name="Check Box 118" hidden="1">
          <a:extLst>
            <a:ext uri="{FF2B5EF4-FFF2-40B4-BE49-F238E27FC236}">
              <a16:creationId xmlns:a16="http://schemas.microsoft.com/office/drawing/2014/main" id="{2A06400D-D9CA-4429-804A-29918CD7256D}"/>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4" name="Check Box 119" hidden="1">
          <a:extLst>
            <a:ext uri="{FF2B5EF4-FFF2-40B4-BE49-F238E27FC236}">
              <a16:creationId xmlns:a16="http://schemas.microsoft.com/office/drawing/2014/main" id="{69200825-5304-4A36-8A11-C2B5580770F7}"/>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5" name="Check Box 120" hidden="1">
          <a:extLst>
            <a:ext uri="{FF2B5EF4-FFF2-40B4-BE49-F238E27FC236}">
              <a16:creationId xmlns:a16="http://schemas.microsoft.com/office/drawing/2014/main" id="{28E81FC8-A93C-4458-8A2B-97704664CC06}"/>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6" name="Check Box 121" hidden="1">
          <a:extLst>
            <a:ext uri="{FF2B5EF4-FFF2-40B4-BE49-F238E27FC236}">
              <a16:creationId xmlns:a16="http://schemas.microsoft.com/office/drawing/2014/main" id="{33DB22E5-98A9-4E39-9832-8C4531589B68}"/>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7" name="Check Box 122" hidden="1">
          <a:extLst>
            <a:ext uri="{FF2B5EF4-FFF2-40B4-BE49-F238E27FC236}">
              <a16:creationId xmlns:a16="http://schemas.microsoft.com/office/drawing/2014/main" id="{D34F6EA7-CC13-47E4-B93F-BE8AF7EFB58A}"/>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8" name="Check Box 123" hidden="1">
          <a:extLst>
            <a:ext uri="{FF2B5EF4-FFF2-40B4-BE49-F238E27FC236}">
              <a16:creationId xmlns:a16="http://schemas.microsoft.com/office/drawing/2014/main" id="{78C8C239-B4EA-47A6-AFFC-11E4ADA5D024}"/>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79" name="Check Box 124" hidden="1">
          <a:extLst>
            <a:ext uri="{FF2B5EF4-FFF2-40B4-BE49-F238E27FC236}">
              <a16:creationId xmlns:a16="http://schemas.microsoft.com/office/drawing/2014/main" id="{820308B9-9013-4046-8CB9-DD8672DA0885}"/>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80" name="Check Box 125" hidden="1">
          <a:extLst>
            <a:ext uri="{FF2B5EF4-FFF2-40B4-BE49-F238E27FC236}">
              <a16:creationId xmlns:a16="http://schemas.microsoft.com/office/drawing/2014/main" id="{DCEB00BD-5171-4378-BBC7-E3A78AAE4EE7}"/>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71</xdr:row>
      <xdr:rowOff>1371600</xdr:rowOff>
    </xdr:from>
    <xdr:ext cx="381000" cy="228600"/>
    <xdr:sp macro="" textlink="">
      <xdr:nvSpPr>
        <xdr:cNvPr id="27681" name="Check Box 126" hidden="1">
          <a:extLst>
            <a:ext uri="{FF2B5EF4-FFF2-40B4-BE49-F238E27FC236}">
              <a16:creationId xmlns:a16="http://schemas.microsoft.com/office/drawing/2014/main" id="{5532F19F-F3F0-4A29-AD57-30E78B5F2455}"/>
            </a:ext>
          </a:extLst>
        </xdr:cNvPr>
        <xdr:cNvSpPr/>
      </xdr:nvSpPr>
      <xdr:spPr bwMode="auto">
        <a:xfrm>
          <a:off x="2085975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72</xdr:row>
      <xdr:rowOff>1371600</xdr:rowOff>
    </xdr:from>
    <xdr:ext cx="381000" cy="228600"/>
    <xdr:sp macro="" textlink="">
      <xdr:nvSpPr>
        <xdr:cNvPr id="27682" name="Check Box 127" hidden="1">
          <a:extLst>
            <a:ext uri="{FF2B5EF4-FFF2-40B4-BE49-F238E27FC236}">
              <a16:creationId xmlns:a16="http://schemas.microsoft.com/office/drawing/2014/main" id="{4CDCE0AB-D3EE-46F9-8EEF-F36C39F4B258}"/>
            </a:ext>
          </a:extLst>
        </xdr:cNvPr>
        <xdr:cNvSpPr/>
      </xdr:nvSpPr>
      <xdr:spPr bwMode="auto">
        <a:xfrm>
          <a:off x="2085975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59</xdr:row>
          <xdr:rowOff>28575</xdr:rowOff>
        </xdr:from>
        <xdr:to>
          <xdr:col>13</xdr:col>
          <xdr:colOff>581025</xdr:colOff>
          <xdr:row>59</xdr:row>
          <xdr:rowOff>276225</xdr:rowOff>
        </xdr:to>
        <xdr:sp macro="" textlink="">
          <xdr:nvSpPr>
            <xdr:cNvPr id="26810" name="Check Box 186" hidden="1">
              <a:extLst>
                <a:ext uri="{63B3BB69-23CF-44E3-9099-C40C66FF867C}">
                  <a14:compatExt spid="_x0000_s26810"/>
                </a:ext>
                <a:ext uri="{FF2B5EF4-FFF2-40B4-BE49-F238E27FC236}">
                  <a16:creationId xmlns:a16="http://schemas.microsoft.com/office/drawing/2014/main" id="{00000000-0008-0000-0200-0000B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59</xdr:row>
      <xdr:rowOff>1371600</xdr:rowOff>
    </xdr:from>
    <xdr:ext cx="381000" cy="381000"/>
    <xdr:sp macro="" textlink="">
      <xdr:nvSpPr>
        <xdr:cNvPr id="27684" name="Check Box 28" hidden="1">
          <a:extLst>
            <a:ext uri="{FF2B5EF4-FFF2-40B4-BE49-F238E27FC236}">
              <a16:creationId xmlns:a16="http://schemas.microsoft.com/office/drawing/2014/main" id="{823CCEA4-3196-4F6F-8AF2-7C33DCD4E578}"/>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60</xdr:row>
      <xdr:rowOff>19050</xdr:rowOff>
    </xdr:from>
    <xdr:to>
      <xdr:col>13</xdr:col>
      <xdr:colOff>592398</xdr:colOff>
      <xdr:row>60</xdr:row>
      <xdr:rowOff>287598</xdr:rowOff>
    </xdr:to>
    <xdr:sp macro="" textlink="" fLocksText="0">
      <xdr:nvSpPr>
        <xdr:cNvPr id="27685" name="Check Box 161" hidden="1">
          <a:extLst>
            <a:ext uri="{FF2B5EF4-FFF2-40B4-BE49-F238E27FC236}">
              <a16:creationId xmlns:a16="http://schemas.microsoft.com/office/drawing/2014/main" id="{1E4D2134-533D-4599-8919-E7C2DAEEBC46}"/>
            </a:ext>
          </a:extLst>
        </xdr:cNvPr>
        <xdr:cNvSpPr>
          <a:spLocks noRot="1"/>
        </xdr:cNvSpPr>
      </xdr:nvSpPr>
      <xdr:spPr>
        <a:xfrm>
          <a:off x="208311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60</xdr:row>
      <xdr:rowOff>1371600</xdr:rowOff>
    </xdr:from>
    <xdr:ext cx="381000" cy="381000"/>
    <xdr:sp macro="" textlink="">
      <xdr:nvSpPr>
        <xdr:cNvPr id="27686" name="Check Box 28" hidden="1">
          <a:extLst>
            <a:ext uri="{FF2B5EF4-FFF2-40B4-BE49-F238E27FC236}">
              <a16:creationId xmlns:a16="http://schemas.microsoft.com/office/drawing/2014/main" id="{85888258-EC50-4507-B1C6-AEE62B300770}"/>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61</xdr:row>
      <xdr:rowOff>23813</xdr:rowOff>
    </xdr:from>
    <xdr:to>
      <xdr:col>13</xdr:col>
      <xdr:colOff>588068</xdr:colOff>
      <xdr:row>61</xdr:row>
      <xdr:rowOff>283268</xdr:rowOff>
    </xdr:to>
    <xdr:sp macro="" textlink="">
      <xdr:nvSpPr>
        <xdr:cNvPr id="27687" name="Check Box 182" hidden="1">
          <a:extLst>
            <a:ext uri="{FF2B5EF4-FFF2-40B4-BE49-F238E27FC236}">
              <a16:creationId xmlns:a16="http://schemas.microsoft.com/office/drawing/2014/main" id="{A9A57419-BC60-4E5F-8477-38D50B81C698}"/>
            </a:ext>
          </a:extLst>
        </xdr:cNvPr>
        <xdr:cNvSpPr>
          <a:spLocks noRot="1"/>
        </xdr:cNvSpPr>
      </xdr:nvSpPr>
      <xdr:spPr>
        <a:xfrm>
          <a:off x="20840700" y="268128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7688" name="Check Box 28" hidden="1">
          <a:extLst>
            <a:ext uri="{FF2B5EF4-FFF2-40B4-BE49-F238E27FC236}">
              <a16:creationId xmlns:a16="http://schemas.microsoft.com/office/drawing/2014/main" id="{C2A81CC1-283F-48C7-95CA-3696EE77D699}"/>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62</xdr:row>
      <xdr:rowOff>19050</xdr:rowOff>
    </xdr:from>
    <xdr:to>
      <xdr:col>13</xdr:col>
      <xdr:colOff>592398</xdr:colOff>
      <xdr:row>62</xdr:row>
      <xdr:rowOff>246970</xdr:rowOff>
    </xdr:to>
    <xdr:sp macro="" textlink="" fLocksText="0">
      <xdr:nvSpPr>
        <xdr:cNvPr id="27689" name="Check Box 163" hidden="1">
          <a:extLst>
            <a:ext uri="{FF2B5EF4-FFF2-40B4-BE49-F238E27FC236}">
              <a16:creationId xmlns:a16="http://schemas.microsoft.com/office/drawing/2014/main" id="{18EA883B-FA76-44FF-BE67-12BF09FF33D5}"/>
            </a:ext>
          </a:extLst>
        </xdr:cNvPr>
        <xdr:cNvSpPr>
          <a:spLocks noRot="1"/>
        </xdr:cNvSpPr>
      </xdr:nvSpPr>
      <xdr:spPr>
        <a:xfrm>
          <a:off x="208311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62</xdr:row>
      <xdr:rowOff>1371600</xdr:rowOff>
    </xdr:from>
    <xdr:ext cx="381000" cy="381000"/>
    <xdr:sp macro="" textlink="">
      <xdr:nvSpPr>
        <xdr:cNvPr id="27690" name="Check Box 28" hidden="1">
          <a:extLst>
            <a:ext uri="{FF2B5EF4-FFF2-40B4-BE49-F238E27FC236}">
              <a16:creationId xmlns:a16="http://schemas.microsoft.com/office/drawing/2014/main" id="{9DCE34BA-F046-4600-809C-A0AF9CDECDA7}"/>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332014</xdr:colOff>
      <xdr:row>63</xdr:row>
      <xdr:rowOff>27214</xdr:rowOff>
    </xdr:from>
    <xdr:to>
      <xdr:col>13</xdr:col>
      <xdr:colOff>588101</xdr:colOff>
      <xdr:row>63</xdr:row>
      <xdr:rowOff>283301</xdr:rowOff>
    </xdr:to>
    <xdr:sp macro="" textlink="">
      <xdr:nvSpPr>
        <xdr:cNvPr id="27931" name="Check Box 187" hidden="1">
          <a:extLst>
            <a:ext uri="{FF2B5EF4-FFF2-40B4-BE49-F238E27FC236}">
              <a16:creationId xmlns:a16="http://schemas.microsoft.com/office/drawing/2014/main" id="{00000000-0008-0000-0200-00001B6D0000}"/>
            </a:ext>
          </a:extLst>
        </xdr:cNvPr>
        <xdr:cNvSpPr>
          <a:spLocks noRot="1"/>
        </xdr:cNvSpPr>
      </xdr:nvSpPr>
      <xdr:spPr>
        <a:xfrm>
          <a:off x="2084070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63</xdr:row>
      <xdr:rowOff>1371600</xdr:rowOff>
    </xdr:from>
    <xdr:ext cx="381000" cy="381000"/>
    <xdr:sp macro="" textlink="">
      <xdr:nvSpPr>
        <xdr:cNvPr id="27692" name="Check Box 28" hidden="1">
          <a:extLst>
            <a:ext uri="{FF2B5EF4-FFF2-40B4-BE49-F238E27FC236}">
              <a16:creationId xmlns:a16="http://schemas.microsoft.com/office/drawing/2014/main" id="{284D61F2-3F92-4BF2-97E8-CF32F679632D}"/>
            </a:ext>
          </a:extLst>
        </xdr:cNvPr>
        <xdr:cNvSpPr/>
      </xdr:nvSpPr>
      <xdr:spPr bwMode="auto">
        <a:xfrm>
          <a:off x="2085975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64</xdr:row>
      <xdr:rowOff>19050</xdr:rowOff>
    </xdr:from>
    <xdr:to>
      <xdr:col>13</xdr:col>
      <xdr:colOff>592398</xdr:colOff>
      <xdr:row>64</xdr:row>
      <xdr:rowOff>287598</xdr:rowOff>
    </xdr:to>
    <xdr:sp macro="" textlink="" fLocksText="0">
      <xdr:nvSpPr>
        <xdr:cNvPr id="27693" name="Check Box 165" hidden="1">
          <a:extLst>
            <a:ext uri="{FF2B5EF4-FFF2-40B4-BE49-F238E27FC236}">
              <a16:creationId xmlns:a16="http://schemas.microsoft.com/office/drawing/2014/main" id="{62C55E2E-5590-4440-BED4-7CB31C7F2AAE}"/>
            </a:ext>
          </a:extLst>
        </xdr:cNvPr>
        <xdr:cNvSpPr>
          <a:spLocks noRot="1"/>
        </xdr:cNvSpPr>
      </xdr:nvSpPr>
      <xdr:spPr>
        <a:xfrm>
          <a:off x="2083117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64</xdr:row>
      <xdr:rowOff>1371600</xdr:rowOff>
    </xdr:from>
    <xdr:ext cx="381000" cy="381000"/>
    <xdr:sp macro="" textlink="">
      <xdr:nvSpPr>
        <xdr:cNvPr id="27694" name="Check Box 28" hidden="1">
          <a:extLst>
            <a:ext uri="{FF2B5EF4-FFF2-40B4-BE49-F238E27FC236}">
              <a16:creationId xmlns:a16="http://schemas.microsoft.com/office/drawing/2014/main" id="{82CC08B3-9FF6-4280-A322-B8C267240F84}"/>
            </a:ext>
          </a:extLst>
        </xdr:cNvPr>
        <xdr:cNvSpPr/>
      </xdr:nvSpPr>
      <xdr:spPr bwMode="auto">
        <a:xfrm>
          <a:off x="2085975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65</xdr:row>
          <xdr:rowOff>28575</xdr:rowOff>
        </xdr:from>
        <xdr:to>
          <xdr:col>13</xdr:col>
          <xdr:colOff>581025</xdr:colOff>
          <xdr:row>65</xdr:row>
          <xdr:rowOff>276225</xdr:rowOff>
        </xdr:to>
        <xdr:sp macro="" textlink="">
          <xdr:nvSpPr>
            <xdr:cNvPr id="26812" name="Check Box 188" hidden="1">
              <a:extLst>
                <a:ext uri="{63B3BB69-23CF-44E3-9099-C40C66FF867C}">
                  <a14:compatExt spid="_x0000_s26812"/>
                </a:ext>
                <a:ext uri="{FF2B5EF4-FFF2-40B4-BE49-F238E27FC236}">
                  <a16:creationId xmlns:a16="http://schemas.microsoft.com/office/drawing/2014/main" id="{00000000-0008-0000-0200-0000B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65</xdr:row>
      <xdr:rowOff>1371600</xdr:rowOff>
    </xdr:from>
    <xdr:ext cx="381000" cy="381000"/>
    <xdr:sp macro="" textlink="">
      <xdr:nvSpPr>
        <xdr:cNvPr id="27696" name="Check Box 28" hidden="1">
          <a:extLst>
            <a:ext uri="{FF2B5EF4-FFF2-40B4-BE49-F238E27FC236}">
              <a16:creationId xmlns:a16="http://schemas.microsoft.com/office/drawing/2014/main" id="{2E164F63-6789-42CC-B536-54567118F9E7}"/>
            </a:ext>
          </a:extLst>
        </xdr:cNvPr>
        <xdr:cNvSpPr/>
      </xdr:nvSpPr>
      <xdr:spPr bwMode="auto">
        <a:xfrm>
          <a:off x="2085975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66</xdr:row>
      <xdr:rowOff>19050</xdr:rowOff>
    </xdr:from>
    <xdr:to>
      <xdr:col>13</xdr:col>
      <xdr:colOff>592398</xdr:colOff>
      <xdr:row>66</xdr:row>
      <xdr:rowOff>287598</xdr:rowOff>
    </xdr:to>
    <xdr:sp macro="" textlink="" fLocksText="0">
      <xdr:nvSpPr>
        <xdr:cNvPr id="27697" name="Check Box 167" hidden="1">
          <a:extLst>
            <a:ext uri="{FF2B5EF4-FFF2-40B4-BE49-F238E27FC236}">
              <a16:creationId xmlns:a16="http://schemas.microsoft.com/office/drawing/2014/main" id="{3EC7AA5C-B865-4482-B329-83F686E87E89}"/>
            </a:ext>
          </a:extLst>
        </xdr:cNvPr>
        <xdr:cNvSpPr>
          <a:spLocks noRot="1"/>
        </xdr:cNvSpPr>
      </xdr:nvSpPr>
      <xdr:spPr>
        <a:xfrm>
          <a:off x="20831175" y="30232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66</xdr:row>
      <xdr:rowOff>1371600</xdr:rowOff>
    </xdr:from>
    <xdr:ext cx="381000" cy="381000"/>
    <xdr:sp macro="" textlink="">
      <xdr:nvSpPr>
        <xdr:cNvPr id="27698" name="Check Box 28" hidden="1">
          <a:extLst>
            <a:ext uri="{FF2B5EF4-FFF2-40B4-BE49-F238E27FC236}">
              <a16:creationId xmlns:a16="http://schemas.microsoft.com/office/drawing/2014/main" id="{651B84AC-1A32-4723-9077-3C498EE78F33}"/>
            </a:ext>
          </a:extLst>
        </xdr:cNvPr>
        <xdr:cNvSpPr/>
      </xdr:nvSpPr>
      <xdr:spPr bwMode="auto">
        <a:xfrm>
          <a:off x="2085975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67</xdr:row>
          <xdr:rowOff>28575</xdr:rowOff>
        </xdr:from>
        <xdr:to>
          <xdr:col>13</xdr:col>
          <xdr:colOff>581025</xdr:colOff>
          <xdr:row>67</xdr:row>
          <xdr:rowOff>276225</xdr:rowOff>
        </xdr:to>
        <xdr:sp macro="" textlink="">
          <xdr:nvSpPr>
            <xdr:cNvPr id="26813" name="Check Box 189" hidden="1">
              <a:extLst>
                <a:ext uri="{63B3BB69-23CF-44E3-9099-C40C66FF867C}">
                  <a14:compatExt spid="_x0000_s26813"/>
                </a:ext>
                <a:ext uri="{FF2B5EF4-FFF2-40B4-BE49-F238E27FC236}">
                  <a16:creationId xmlns:a16="http://schemas.microsoft.com/office/drawing/2014/main" id="{00000000-0008-0000-0200-0000B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67</xdr:row>
      <xdr:rowOff>1371600</xdr:rowOff>
    </xdr:from>
    <xdr:ext cx="381000" cy="381000"/>
    <xdr:sp macro="" textlink="">
      <xdr:nvSpPr>
        <xdr:cNvPr id="27700" name="Check Box 28" hidden="1">
          <a:extLst>
            <a:ext uri="{FF2B5EF4-FFF2-40B4-BE49-F238E27FC236}">
              <a16:creationId xmlns:a16="http://schemas.microsoft.com/office/drawing/2014/main" id="{B94492E3-FB16-497C-BAD4-E4373E495B79}"/>
            </a:ext>
          </a:extLst>
        </xdr:cNvPr>
        <xdr:cNvSpPr/>
      </xdr:nvSpPr>
      <xdr:spPr bwMode="auto">
        <a:xfrm>
          <a:off x="2085975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68</xdr:row>
      <xdr:rowOff>19050</xdr:rowOff>
    </xdr:from>
    <xdr:to>
      <xdr:col>13</xdr:col>
      <xdr:colOff>592398</xdr:colOff>
      <xdr:row>68</xdr:row>
      <xdr:rowOff>287598</xdr:rowOff>
    </xdr:to>
    <xdr:sp macro="" textlink="" fLocksText="0">
      <xdr:nvSpPr>
        <xdr:cNvPr id="27701" name="Check Box 169" hidden="1">
          <a:extLst>
            <a:ext uri="{FF2B5EF4-FFF2-40B4-BE49-F238E27FC236}">
              <a16:creationId xmlns:a16="http://schemas.microsoft.com/office/drawing/2014/main" id="{4784645E-3AEB-45CD-8FAF-75B8A663D68B}"/>
            </a:ext>
          </a:extLst>
        </xdr:cNvPr>
        <xdr:cNvSpPr>
          <a:spLocks noRot="1"/>
        </xdr:cNvSpPr>
      </xdr:nvSpPr>
      <xdr:spPr>
        <a:xfrm>
          <a:off x="20831175" y="31603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68</xdr:row>
      <xdr:rowOff>1371600</xdr:rowOff>
    </xdr:from>
    <xdr:ext cx="381000" cy="381000"/>
    <xdr:sp macro="" textlink="">
      <xdr:nvSpPr>
        <xdr:cNvPr id="27702" name="Check Box 28" hidden="1">
          <a:extLst>
            <a:ext uri="{FF2B5EF4-FFF2-40B4-BE49-F238E27FC236}">
              <a16:creationId xmlns:a16="http://schemas.microsoft.com/office/drawing/2014/main" id="{899864D3-8A4A-4AFC-A36B-C2AEE1D3486B}"/>
            </a:ext>
          </a:extLst>
        </xdr:cNvPr>
        <xdr:cNvSpPr/>
      </xdr:nvSpPr>
      <xdr:spPr bwMode="auto">
        <a:xfrm>
          <a:off x="2085975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69</xdr:row>
      <xdr:rowOff>23813</xdr:rowOff>
    </xdr:from>
    <xdr:to>
      <xdr:col>13</xdr:col>
      <xdr:colOff>588068</xdr:colOff>
      <xdr:row>69</xdr:row>
      <xdr:rowOff>283268</xdr:rowOff>
    </xdr:to>
    <xdr:sp macro="" textlink="">
      <xdr:nvSpPr>
        <xdr:cNvPr id="27703" name="Check Box 186" hidden="1">
          <a:extLst>
            <a:ext uri="{FF2B5EF4-FFF2-40B4-BE49-F238E27FC236}">
              <a16:creationId xmlns:a16="http://schemas.microsoft.com/office/drawing/2014/main" id="{662D9527-4C14-4147-96DE-22F0652D2AA1}"/>
            </a:ext>
          </a:extLst>
        </xdr:cNvPr>
        <xdr:cNvSpPr>
          <a:spLocks noRot="1"/>
        </xdr:cNvSpPr>
      </xdr:nvSpPr>
      <xdr:spPr>
        <a:xfrm>
          <a:off x="20840700" y="322992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69</xdr:row>
      <xdr:rowOff>1371600</xdr:rowOff>
    </xdr:from>
    <xdr:ext cx="381000" cy="381000"/>
    <xdr:sp macro="" textlink="">
      <xdr:nvSpPr>
        <xdr:cNvPr id="27704" name="Check Box 28" hidden="1">
          <a:extLst>
            <a:ext uri="{FF2B5EF4-FFF2-40B4-BE49-F238E27FC236}">
              <a16:creationId xmlns:a16="http://schemas.microsoft.com/office/drawing/2014/main" id="{BC991225-F5C9-436F-8D66-570A85B595EA}"/>
            </a:ext>
          </a:extLst>
        </xdr:cNvPr>
        <xdr:cNvSpPr/>
      </xdr:nvSpPr>
      <xdr:spPr bwMode="auto">
        <a:xfrm>
          <a:off x="2085975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70</xdr:row>
      <xdr:rowOff>19050</xdr:rowOff>
    </xdr:from>
    <xdr:to>
      <xdr:col>13</xdr:col>
      <xdr:colOff>592398</xdr:colOff>
      <xdr:row>70</xdr:row>
      <xdr:rowOff>266700</xdr:rowOff>
    </xdr:to>
    <xdr:sp macro="" textlink="" fLocksText="0">
      <xdr:nvSpPr>
        <xdr:cNvPr id="27705" name="Check Box 171" hidden="1">
          <a:extLst>
            <a:ext uri="{FF2B5EF4-FFF2-40B4-BE49-F238E27FC236}">
              <a16:creationId xmlns:a16="http://schemas.microsoft.com/office/drawing/2014/main" id="{574BEA28-1EC5-4483-849A-CF983FA7B649}"/>
            </a:ext>
          </a:extLst>
        </xdr:cNvPr>
        <xdr:cNvSpPr>
          <a:spLocks noRot="1"/>
        </xdr:cNvSpPr>
      </xdr:nvSpPr>
      <xdr:spPr>
        <a:xfrm>
          <a:off x="2083117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70</xdr:row>
      <xdr:rowOff>1371600</xdr:rowOff>
    </xdr:from>
    <xdr:ext cx="381000" cy="381000"/>
    <xdr:sp macro="" textlink="">
      <xdr:nvSpPr>
        <xdr:cNvPr id="27706" name="Check Box 28" hidden="1">
          <a:extLst>
            <a:ext uri="{FF2B5EF4-FFF2-40B4-BE49-F238E27FC236}">
              <a16:creationId xmlns:a16="http://schemas.microsoft.com/office/drawing/2014/main" id="{824D19F0-EE79-472A-ABE1-CCC27559E6F9}"/>
            </a:ext>
          </a:extLst>
        </xdr:cNvPr>
        <xdr:cNvSpPr/>
      </xdr:nvSpPr>
      <xdr:spPr bwMode="auto">
        <a:xfrm>
          <a:off x="2085975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71</xdr:row>
          <xdr:rowOff>28575</xdr:rowOff>
        </xdr:from>
        <xdr:to>
          <xdr:col>13</xdr:col>
          <xdr:colOff>581025</xdr:colOff>
          <xdr:row>71</xdr:row>
          <xdr:rowOff>266700</xdr:rowOff>
        </xdr:to>
        <xdr:sp macro="" textlink="">
          <xdr:nvSpPr>
            <xdr:cNvPr id="26814" name="Check Box 190" hidden="1">
              <a:extLst>
                <a:ext uri="{63B3BB69-23CF-44E3-9099-C40C66FF867C}">
                  <a14:compatExt spid="_x0000_s26814"/>
                </a:ext>
                <a:ext uri="{FF2B5EF4-FFF2-40B4-BE49-F238E27FC236}">
                  <a16:creationId xmlns:a16="http://schemas.microsoft.com/office/drawing/2014/main" id="{00000000-0008-0000-0200-0000B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71</xdr:row>
      <xdr:rowOff>1371600</xdr:rowOff>
    </xdr:from>
    <xdr:ext cx="381000" cy="381000"/>
    <xdr:sp macro="" textlink="">
      <xdr:nvSpPr>
        <xdr:cNvPr id="27708" name="Check Box 28" hidden="1">
          <a:extLst>
            <a:ext uri="{FF2B5EF4-FFF2-40B4-BE49-F238E27FC236}">
              <a16:creationId xmlns:a16="http://schemas.microsoft.com/office/drawing/2014/main" id="{74695FAC-5163-4D29-87DF-6DF7C5F5252A}"/>
            </a:ext>
          </a:extLst>
        </xdr:cNvPr>
        <xdr:cNvSpPr/>
      </xdr:nvSpPr>
      <xdr:spPr bwMode="auto">
        <a:xfrm>
          <a:off x="2085975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72</xdr:row>
      <xdr:rowOff>19050</xdr:rowOff>
    </xdr:from>
    <xdr:to>
      <xdr:col>13</xdr:col>
      <xdr:colOff>592398</xdr:colOff>
      <xdr:row>72</xdr:row>
      <xdr:rowOff>287598</xdr:rowOff>
    </xdr:to>
    <xdr:sp macro="" textlink="" fLocksText="0">
      <xdr:nvSpPr>
        <xdr:cNvPr id="27709" name="Check Box 173" hidden="1">
          <a:extLst>
            <a:ext uri="{FF2B5EF4-FFF2-40B4-BE49-F238E27FC236}">
              <a16:creationId xmlns:a16="http://schemas.microsoft.com/office/drawing/2014/main" id="{1ACAABC3-B836-4B60-9793-F23FDDF10ABA}"/>
            </a:ext>
          </a:extLst>
        </xdr:cNvPr>
        <xdr:cNvSpPr>
          <a:spLocks noRot="1"/>
        </xdr:cNvSpPr>
      </xdr:nvSpPr>
      <xdr:spPr>
        <a:xfrm>
          <a:off x="2083117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13</xdr:col>
      <xdr:colOff>332014</xdr:colOff>
      <xdr:row>73</xdr:row>
      <xdr:rowOff>27214</xdr:rowOff>
    </xdr:from>
    <xdr:to>
      <xdr:col>13</xdr:col>
      <xdr:colOff>588101</xdr:colOff>
      <xdr:row>73</xdr:row>
      <xdr:rowOff>288199</xdr:rowOff>
    </xdr:to>
    <xdr:sp macro="" textlink="">
      <xdr:nvSpPr>
        <xdr:cNvPr id="27932" name="Check Box 191" hidden="1">
          <a:extLst>
            <a:ext uri="{FF2B5EF4-FFF2-40B4-BE49-F238E27FC236}">
              <a16:creationId xmlns:a16="http://schemas.microsoft.com/office/drawing/2014/main" id="{00000000-0008-0000-0200-00001C6D0000}"/>
            </a:ext>
          </a:extLst>
        </xdr:cNvPr>
        <xdr:cNvSpPr>
          <a:spLocks noRot="1"/>
        </xdr:cNvSpPr>
      </xdr:nvSpPr>
      <xdr:spPr>
        <a:xfrm>
          <a:off x="20840700" y="35042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59</xdr:row>
      <xdr:rowOff>1371600</xdr:rowOff>
    </xdr:from>
    <xdr:ext cx="381000" cy="381000"/>
    <xdr:sp macro="" textlink="">
      <xdr:nvSpPr>
        <xdr:cNvPr id="27711" name="Check Box 28" hidden="1">
          <a:extLst>
            <a:ext uri="{FF2B5EF4-FFF2-40B4-BE49-F238E27FC236}">
              <a16:creationId xmlns:a16="http://schemas.microsoft.com/office/drawing/2014/main" id="{C6068A29-8C7E-4E10-AEFF-F8E045F0CAFF}"/>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60</xdr:row>
      <xdr:rowOff>19050</xdr:rowOff>
    </xdr:from>
    <xdr:to>
      <xdr:col>13</xdr:col>
      <xdr:colOff>592398</xdr:colOff>
      <xdr:row>60</xdr:row>
      <xdr:rowOff>287598</xdr:rowOff>
    </xdr:to>
    <xdr:sp macro="" textlink="" fLocksText="0">
      <xdr:nvSpPr>
        <xdr:cNvPr id="27712" name="Check Box 175" hidden="1">
          <a:extLst>
            <a:ext uri="{FF2B5EF4-FFF2-40B4-BE49-F238E27FC236}">
              <a16:creationId xmlns:a16="http://schemas.microsoft.com/office/drawing/2014/main" id="{38690889-88B8-4D43-A07C-F830ADAA268A}"/>
            </a:ext>
          </a:extLst>
        </xdr:cNvPr>
        <xdr:cNvSpPr>
          <a:spLocks noRot="1"/>
        </xdr:cNvSpPr>
      </xdr:nvSpPr>
      <xdr:spPr>
        <a:xfrm>
          <a:off x="2083117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59</xdr:row>
      <xdr:rowOff>1371600</xdr:rowOff>
    </xdr:from>
    <xdr:ext cx="381000" cy="381000"/>
    <xdr:sp macro="" textlink="">
      <xdr:nvSpPr>
        <xdr:cNvPr id="27713" name="Check Box 28" hidden="1">
          <a:extLst>
            <a:ext uri="{FF2B5EF4-FFF2-40B4-BE49-F238E27FC236}">
              <a16:creationId xmlns:a16="http://schemas.microsoft.com/office/drawing/2014/main" id="{E857F07B-590D-4D52-A717-E347533F97AB}"/>
            </a:ext>
          </a:extLst>
        </xdr:cNvPr>
        <xdr:cNvSpPr/>
      </xdr:nvSpPr>
      <xdr:spPr bwMode="auto">
        <a:xfrm>
          <a:off x="2085975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228600"/>
    <xdr:sp macro="" textlink="">
      <xdr:nvSpPr>
        <xdr:cNvPr id="27714" name="Check Box 36" hidden="1">
          <a:extLst>
            <a:ext uri="{FF2B5EF4-FFF2-40B4-BE49-F238E27FC236}">
              <a16:creationId xmlns:a16="http://schemas.microsoft.com/office/drawing/2014/main" id="{118D479B-6219-40D5-8F09-56000B6848C9}"/>
            </a:ext>
          </a:extLst>
        </xdr:cNvPr>
        <xdr:cNvSpPr/>
      </xdr:nvSpPr>
      <xdr:spPr bwMode="auto">
        <a:xfrm>
          <a:off x="2085975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27715" name="Check Box 28" hidden="1">
          <a:extLst>
            <a:ext uri="{FF2B5EF4-FFF2-40B4-BE49-F238E27FC236}">
              <a16:creationId xmlns:a16="http://schemas.microsoft.com/office/drawing/2014/main" id="{5F7C54F0-6AD0-40F6-A9A9-97ADDC555A6F}"/>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61</xdr:row>
          <xdr:rowOff>28575</xdr:rowOff>
        </xdr:from>
        <xdr:to>
          <xdr:col>13</xdr:col>
          <xdr:colOff>581025</xdr:colOff>
          <xdr:row>61</xdr:row>
          <xdr:rowOff>276225</xdr:rowOff>
        </xdr:to>
        <xdr:sp macro="" textlink="">
          <xdr:nvSpPr>
            <xdr:cNvPr id="26816" name="Check Box 192" hidden="1">
              <a:extLst>
                <a:ext uri="{63B3BB69-23CF-44E3-9099-C40C66FF867C}">
                  <a14:compatExt spid="_x0000_s26816"/>
                </a:ext>
                <a:ext uri="{FF2B5EF4-FFF2-40B4-BE49-F238E27FC236}">
                  <a16:creationId xmlns:a16="http://schemas.microsoft.com/office/drawing/2014/main" id="{00000000-0008-0000-0200-0000C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60</xdr:row>
      <xdr:rowOff>1371600</xdr:rowOff>
    </xdr:from>
    <xdr:ext cx="381000" cy="381000"/>
    <xdr:sp macro="" textlink="">
      <xdr:nvSpPr>
        <xdr:cNvPr id="27717" name="Check Box 28" hidden="1">
          <a:extLst>
            <a:ext uri="{FF2B5EF4-FFF2-40B4-BE49-F238E27FC236}">
              <a16:creationId xmlns:a16="http://schemas.microsoft.com/office/drawing/2014/main" id="{62C9ED67-5BF6-4403-B7F1-017910E29EA2}"/>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61</xdr:row>
      <xdr:rowOff>19050</xdr:rowOff>
    </xdr:from>
    <xdr:to>
      <xdr:col>13</xdr:col>
      <xdr:colOff>592398</xdr:colOff>
      <xdr:row>61</xdr:row>
      <xdr:rowOff>287598</xdr:rowOff>
    </xdr:to>
    <xdr:sp macro="" textlink="" fLocksText="0">
      <xdr:nvSpPr>
        <xdr:cNvPr id="27718" name="Check Box 177" hidden="1">
          <a:extLst>
            <a:ext uri="{FF2B5EF4-FFF2-40B4-BE49-F238E27FC236}">
              <a16:creationId xmlns:a16="http://schemas.microsoft.com/office/drawing/2014/main" id="{F9EC3525-72E3-4A18-91F9-7C320F0B86A6}"/>
            </a:ext>
          </a:extLst>
        </xdr:cNvPr>
        <xdr:cNvSpPr>
          <a:spLocks noRot="1"/>
        </xdr:cNvSpPr>
      </xdr:nvSpPr>
      <xdr:spPr>
        <a:xfrm>
          <a:off x="2083117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228600"/>
    <xdr:sp macro="" textlink="">
      <xdr:nvSpPr>
        <xdr:cNvPr id="27719" name="Check Box 37" hidden="1">
          <a:extLst>
            <a:ext uri="{FF2B5EF4-FFF2-40B4-BE49-F238E27FC236}">
              <a16:creationId xmlns:a16="http://schemas.microsoft.com/office/drawing/2014/main" id="{02D8C56F-5F0E-4A73-9D8F-C7F790109C76}"/>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7720" name="Check Box 38" hidden="1">
          <a:extLst>
            <a:ext uri="{FF2B5EF4-FFF2-40B4-BE49-F238E27FC236}">
              <a16:creationId xmlns:a16="http://schemas.microsoft.com/office/drawing/2014/main" id="{16F5ED29-9459-4F1D-9AFE-F6B92AF7881B}"/>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27721" name="Check Box 28" hidden="1">
          <a:extLst>
            <a:ext uri="{FF2B5EF4-FFF2-40B4-BE49-F238E27FC236}">
              <a16:creationId xmlns:a16="http://schemas.microsoft.com/office/drawing/2014/main" id="{8D43C015-D44D-4E13-8EA7-9E6FE4001ACD}"/>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7722" name="Check Box 28" hidden="1">
          <a:extLst>
            <a:ext uri="{FF2B5EF4-FFF2-40B4-BE49-F238E27FC236}">
              <a16:creationId xmlns:a16="http://schemas.microsoft.com/office/drawing/2014/main" id="{B2190AF4-2B5D-4D70-99DB-84FCDAF29220}"/>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6817" name="Check Box 193" hidden="1">
              <a:extLst>
                <a:ext uri="{63B3BB69-23CF-44E3-9099-C40C66FF867C}">
                  <a14:compatExt spid="_x0000_s26817"/>
                </a:ext>
                <a:ext uri="{FF2B5EF4-FFF2-40B4-BE49-F238E27FC236}">
                  <a16:creationId xmlns:a16="http://schemas.microsoft.com/office/drawing/2014/main" id="{00000000-0008-0000-0200-0000C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60</xdr:row>
      <xdr:rowOff>1371600</xdr:rowOff>
    </xdr:from>
    <xdr:ext cx="381000" cy="381000"/>
    <xdr:sp macro="" textlink="">
      <xdr:nvSpPr>
        <xdr:cNvPr id="27724" name="Check Box 28" hidden="1">
          <a:extLst>
            <a:ext uri="{FF2B5EF4-FFF2-40B4-BE49-F238E27FC236}">
              <a16:creationId xmlns:a16="http://schemas.microsoft.com/office/drawing/2014/main" id="{A984D986-E18F-4E2D-B7E6-0A6BDF67FD68}"/>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60</xdr:row>
      <xdr:rowOff>1371600</xdr:rowOff>
    </xdr:from>
    <xdr:ext cx="381000" cy="381000"/>
    <xdr:sp macro="" textlink="">
      <xdr:nvSpPr>
        <xdr:cNvPr id="27725" name="Check Box 28" hidden="1">
          <a:extLst>
            <a:ext uri="{FF2B5EF4-FFF2-40B4-BE49-F238E27FC236}">
              <a16:creationId xmlns:a16="http://schemas.microsoft.com/office/drawing/2014/main" id="{C29DEE86-0541-40BF-875A-8BA0255E08F4}"/>
            </a:ext>
          </a:extLst>
        </xdr:cNvPr>
        <xdr:cNvSpPr/>
      </xdr:nvSpPr>
      <xdr:spPr bwMode="auto">
        <a:xfrm>
          <a:off x="2085975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228600"/>
    <xdr:sp macro="" textlink="">
      <xdr:nvSpPr>
        <xdr:cNvPr id="27726" name="Check Box 36" hidden="1">
          <a:extLst>
            <a:ext uri="{FF2B5EF4-FFF2-40B4-BE49-F238E27FC236}">
              <a16:creationId xmlns:a16="http://schemas.microsoft.com/office/drawing/2014/main" id="{865257BF-5AAC-4AF1-82BD-3D97416FB631}"/>
            </a:ext>
          </a:extLst>
        </xdr:cNvPr>
        <xdr:cNvSpPr/>
      </xdr:nvSpPr>
      <xdr:spPr bwMode="auto">
        <a:xfrm>
          <a:off x="2085975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7727" name="Check Box 28" hidden="1">
          <a:extLst>
            <a:ext uri="{FF2B5EF4-FFF2-40B4-BE49-F238E27FC236}">
              <a16:creationId xmlns:a16="http://schemas.microsoft.com/office/drawing/2014/main" id="{55789782-2BB1-4924-B960-4B927D2DBA95}"/>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62</xdr:row>
      <xdr:rowOff>19050</xdr:rowOff>
    </xdr:from>
    <xdr:to>
      <xdr:col>13</xdr:col>
      <xdr:colOff>592398</xdr:colOff>
      <xdr:row>62</xdr:row>
      <xdr:rowOff>246970</xdr:rowOff>
    </xdr:to>
    <xdr:sp macro="" textlink="" fLocksText="0">
      <xdr:nvSpPr>
        <xdr:cNvPr id="27728" name="Check Box 179" hidden="1">
          <a:extLst>
            <a:ext uri="{FF2B5EF4-FFF2-40B4-BE49-F238E27FC236}">
              <a16:creationId xmlns:a16="http://schemas.microsoft.com/office/drawing/2014/main" id="{24EC9799-CB86-4803-A8A4-A9018804392F}"/>
            </a:ext>
          </a:extLst>
        </xdr:cNvPr>
        <xdr:cNvSpPr>
          <a:spLocks noRot="1"/>
        </xdr:cNvSpPr>
      </xdr:nvSpPr>
      <xdr:spPr>
        <a:xfrm>
          <a:off x="2083117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7729" name="Check Box 28" hidden="1">
          <a:extLst>
            <a:ext uri="{FF2B5EF4-FFF2-40B4-BE49-F238E27FC236}">
              <a16:creationId xmlns:a16="http://schemas.microsoft.com/office/drawing/2014/main" id="{7CA6C7EF-9491-40E4-AD69-FBA25F66CE5F}"/>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62</xdr:row>
          <xdr:rowOff>28575</xdr:rowOff>
        </xdr:from>
        <xdr:to>
          <xdr:col>13</xdr:col>
          <xdr:colOff>581025</xdr:colOff>
          <xdr:row>62</xdr:row>
          <xdr:rowOff>257175</xdr:rowOff>
        </xdr:to>
        <xdr:sp macro="" textlink="">
          <xdr:nvSpPr>
            <xdr:cNvPr id="26818" name="Check Box 194" hidden="1">
              <a:extLst>
                <a:ext uri="{63B3BB69-23CF-44E3-9099-C40C66FF867C}">
                  <a14:compatExt spid="_x0000_s26818"/>
                </a:ext>
                <a:ext uri="{FF2B5EF4-FFF2-40B4-BE49-F238E27FC236}">
                  <a16:creationId xmlns:a16="http://schemas.microsoft.com/office/drawing/2014/main" id="{00000000-0008-0000-0200-0000C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13</xdr:col>
      <xdr:colOff>352425</xdr:colOff>
      <xdr:row>62</xdr:row>
      <xdr:rowOff>1371600</xdr:rowOff>
    </xdr:from>
    <xdr:ext cx="381000" cy="228600"/>
    <xdr:sp macro="" textlink="">
      <xdr:nvSpPr>
        <xdr:cNvPr id="27731" name="Check Box 39" hidden="1">
          <a:extLst>
            <a:ext uri="{FF2B5EF4-FFF2-40B4-BE49-F238E27FC236}">
              <a16:creationId xmlns:a16="http://schemas.microsoft.com/office/drawing/2014/main" id="{7E7F5609-FF7D-4A68-98F5-EFBF45AC941B}"/>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732" name="Check Box 40" hidden="1">
          <a:extLst>
            <a:ext uri="{FF2B5EF4-FFF2-40B4-BE49-F238E27FC236}">
              <a16:creationId xmlns:a16="http://schemas.microsoft.com/office/drawing/2014/main" id="{99ADED98-43E9-449D-B778-BC1A45D8A886}"/>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733" name="Check Box 41" hidden="1">
          <a:extLst>
            <a:ext uri="{FF2B5EF4-FFF2-40B4-BE49-F238E27FC236}">
              <a16:creationId xmlns:a16="http://schemas.microsoft.com/office/drawing/2014/main" id="{C7808EFB-5260-4733-8009-32491F3F5C0A}"/>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7734" name="Check Box 28" hidden="1">
          <a:extLst>
            <a:ext uri="{FF2B5EF4-FFF2-40B4-BE49-F238E27FC236}">
              <a16:creationId xmlns:a16="http://schemas.microsoft.com/office/drawing/2014/main" id="{2F0CA4B9-EAB5-4812-867C-4D424C81A65F}"/>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27735" name="Check Box 28" hidden="1">
          <a:extLst>
            <a:ext uri="{FF2B5EF4-FFF2-40B4-BE49-F238E27FC236}">
              <a16:creationId xmlns:a16="http://schemas.microsoft.com/office/drawing/2014/main" id="{C02EDED9-22C8-4DC2-83F5-FA33B70F6F46}"/>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63</xdr:row>
      <xdr:rowOff>19050</xdr:rowOff>
    </xdr:from>
    <xdr:to>
      <xdr:col>13</xdr:col>
      <xdr:colOff>592398</xdr:colOff>
      <xdr:row>63</xdr:row>
      <xdr:rowOff>287598</xdr:rowOff>
    </xdr:to>
    <xdr:sp macro="" textlink="" fLocksText="0">
      <xdr:nvSpPr>
        <xdr:cNvPr id="27736" name="Check Box 181" hidden="1">
          <a:extLst>
            <a:ext uri="{FF2B5EF4-FFF2-40B4-BE49-F238E27FC236}">
              <a16:creationId xmlns:a16="http://schemas.microsoft.com/office/drawing/2014/main" id="{A3F5D79A-6DB1-43BB-83B9-7D6B3C5E38BC}"/>
            </a:ext>
          </a:extLst>
        </xdr:cNvPr>
        <xdr:cNvSpPr>
          <a:spLocks noRot="1"/>
        </xdr:cNvSpPr>
      </xdr:nvSpPr>
      <xdr:spPr>
        <a:xfrm>
          <a:off x="208311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7737" name="Check Box 28" hidden="1">
          <a:extLst>
            <a:ext uri="{FF2B5EF4-FFF2-40B4-BE49-F238E27FC236}">
              <a16:creationId xmlns:a16="http://schemas.microsoft.com/office/drawing/2014/main" id="{B5F26169-F919-4EE3-AC4E-2124BF7A4FA0}"/>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7738" name="Check Box 28" hidden="1">
          <a:extLst>
            <a:ext uri="{FF2B5EF4-FFF2-40B4-BE49-F238E27FC236}">
              <a16:creationId xmlns:a16="http://schemas.microsoft.com/office/drawing/2014/main" id="{6EF6DCB2-E0B7-4FFF-B2F4-4B420427E7B6}"/>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739" name="Check Box 37" hidden="1">
          <a:extLst>
            <a:ext uri="{FF2B5EF4-FFF2-40B4-BE49-F238E27FC236}">
              <a16:creationId xmlns:a16="http://schemas.microsoft.com/office/drawing/2014/main" id="{A93DB004-DDF3-4F06-9BC1-A474E1E08FA6}"/>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740" name="Check Box 38" hidden="1">
          <a:extLst>
            <a:ext uri="{FF2B5EF4-FFF2-40B4-BE49-F238E27FC236}">
              <a16:creationId xmlns:a16="http://schemas.microsoft.com/office/drawing/2014/main" id="{1C7C7AA2-9EB7-43B8-A869-85E20B948EEF}"/>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7741" name="Check Box 28" hidden="1">
          <a:extLst>
            <a:ext uri="{FF2B5EF4-FFF2-40B4-BE49-F238E27FC236}">
              <a16:creationId xmlns:a16="http://schemas.microsoft.com/office/drawing/2014/main" id="{1452C19A-591C-42A4-A573-53FB74A2322C}"/>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27742" name="Check Box 28" hidden="1">
          <a:extLst>
            <a:ext uri="{FF2B5EF4-FFF2-40B4-BE49-F238E27FC236}">
              <a16:creationId xmlns:a16="http://schemas.microsoft.com/office/drawing/2014/main" id="{DD8EA2CA-240E-400B-8035-AA0E793843FC}"/>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328613</xdr:colOff>
      <xdr:row>63</xdr:row>
      <xdr:rowOff>23813</xdr:rowOff>
    </xdr:from>
    <xdr:to>
      <xdr:col>13</xdr:col>
      <xdr:colOff>588068</xdr:colOff>
      <xdr:row>63</xdr:row>
      <xdr:rowOff>283268</xdr:rowOff>
    </xdr:to>
    <xdr:sp macro="" textlink="">
      <xdr:nvSpPr>
        <xdr:cNvPr id="27743" name="Check Box 192" hidden="1">
          <a:extLst>
            <a:ext uri="{FF2B5EF4-FFF2-40B4-BE49-F238E27FC236}">
              <a16:creationId xmlns:a16="http://schemas.microsoft.com/office/drawing/2014/main" id="{1F6BB4CE-D194-4D0E-8517-634A19B26D45}"/>
            </a:ext>
          </a:extLst>
        </xdr:cNvPr>
        <xdr:cNvSpPr>
          <a:spLocks noRot="1"/>
        </xdr:cNvSpPr>
      </xdr:nvSpPr>
      <xdr:spPr>
        <a:xfrm>
          <a:off x="2084070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61</xdr:row>
      <xdr:rowOff>1371600</xdr:rowOff>
    </xdr:from>
    <xdr:ext cx="381000" cy="381000"/>
    <xdr:sp macro="" textlink="">
      <xdr:nvSpPr>
        <xdr:cNvPr id="27744" name="Check Box 28" hidden="1">
          <a:extLst>
            <a:ext uri="{FF2B5EF4-FFF2-40B4-BE49-F238E27FC236}">
              <a16:creationId xmlns:a16="http://schemas.microsoft.com/office/drawing/2014/main" id="{DFAB5881-0677-4C1F-A87F-A805BBB84625}"/>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61</xdr:row>
      <xdr:rowOff>1371600</xdr:rowOff>
    </xdr:from>
    <xdr:ext cx="381000" cy="381000"/>
    <xdr:sp macro="" textlink="">
      <xdr:nvSpPr>
        <xdr:cNvPr id="27745" name="Check Box 28" hidden="1">
          <a:extLst>
            <a:ext uri="{FF2B5EF4-FFF2-40B4-BE49-F238E27FC236}">
              <a16:creationId xmlns:a16="http://schemas.microsoft.com/office/drawing/2014/main" id="{FD567823-B247-4C7F-AD8B-11273B949AD1}"/>
            </a:ext>
          </a:extLst>
        </xdr:cNvPr>
        <xdr:cNvSpPr/>
      </xdr:nvSpPr>
      <xdr:spPr bwMode="auto">
        <a:xfrm>
          <a:off x="2085975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228600"/>
    <xdr:sp macro="" textlink="">
      <xdr:nvSpPr>
        <xdr:cNvPr id="27746" name="Check Box 36" hidden="1">
          <a:extLst>
            <a:ext uri="{FF2B5EF4-FFF2-40B4-BE49-F238E27FC236}">
              <a16:creationId xmlns:a16="http://schemas.microsoft.com/office/drawing/2014/main" id="{62A13540-1DD4-4517-8339-8DC29E117EA2}"/>
            </a:ext>
          </a:extLst>
        </xdr:cNvPr>
        <xdr:cNvSpPr/>
      </xdr:nvSpPr>
      <xdr:spPr bwMode="auto">
        <a:xfrm>
          <a:off x="2085975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352425</xdr:colOff>
      <xdr:row>62</xdr:row>
      <xdr:rowOff>1371600</xdr:rowOff>
    </xdr:from>
    <xdr:ext cx="381000" cy="381000"/>
    <xdr:sp macro="" textlink="">
      <xdr:nvSpPr>
        <xdr:cNvPr id="27747" name="Check Box 28" hidden="1">
          <a:extLst>
            <a:ext uri="{FF2B5EF4-FFF2-40B4-BE49-F238E27FC236}">
              <a16:creationId xmlns:a16="http://schemas.microsoft.com/office/drawing/2014/main" id="{85D2FB04-1465-4F4C-9B28-9D1D0A1DDAF1}"/>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13</xdr:col>
      <xdr:colOff>323850</xdr:colOff>
      <xdr:row>63</xdr:row>
      <xdr:rowOff>19050</xdr:rowOff>
    </xdr:from>
    <xdr:to>
      <xdr:col>13</xdr:col>
      <xdr:colOff>592398</xdr:colOff>
      <xdr:row>63</xdr:row>
      <xdr:rowOff>287598</xdr:rowOff>
    </xdr:to>
    <xdr:sp macro="" textlink="" fLocksText="0">
      <xdr:nvSpPr>
        <xdr:cNvPr id="27748" name="Check Box 183" hidden="1">
          <a:extLst>
            <a:ext uri="{FF2B5EF4-FFF2-40B4-BE49-F238E27FC236}">
              <a16:creationId xmlns:a16="http://schemas.microsoft.com/office/drawing/2014/main" id="{4EDF3E7A-73D3-47C3-B400-48ABF249CD68}"/>
            </a:ext>
          </a:extLst>
        </xdr:cNvPr>
        <xdr:cNvSpPr>
          <a:spLocks noRot="1"/>
        </xdr:cNvSpPr>
      </xdr:nvSpPr>
      <xdr:spPr>
        <a:xfrm>
          <a:off x="2083117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13</xdr:col>
      <xdr:colOff>352425</xdr:colOff>
      <xdr:row>62</xdr:row>
      <xdr:rowOff>1371600</xdr:rowOff>
    </xdr:from>
    <xdr:ext cx="381000" cy="381000"/>
    <xdr:sp macro="" textlink="">
      <xdr:nvSpPr>
        <xdr:cNvPr id="27749" name="Check Box 28" hidden="1">
          <a:extLst>
            <a:ext uri="{FF2B5EF4-FFF2-40B4-BE49-F238E27FC236}">
              <a16:creationId xmlns:a16="http://schemas.microsoft.com/office/drawing/2014/main" id="{6F16AB91-0C67-4FF7-9F18-2AD646146909}"/>
            </a:ext>
          </a:extLst>
        </xdr:cNvPr>
        <xdr:cNvSpPr/>
      </xdr:nvSpPr>
      <xdr:spPr bwMode="auto">
        <a:xfrm>
          <a:off x="2085975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13</xdr:col>
          <xdr:colOff>333375</xdr:colOff>
          <xdr:row>63</xdr:row>
          <xdr:rowOff>28575</xdr:rowOff>
        </xdr:from>
        <xdr:to>
          <xdr:col>13</xdr:col>
          <xdr:colOff>581025</xdr:colOff>
          <xdr:row>63</xdr:row>
          <xdr:rowOff>276225</xdr:rowOff>
        </xdr:to>
        <xdr:sp macro="" textlink="">
          <xdr:nvSpPr>
            <xdr:cNvPr id="26819" name="Check Box 195" hidden="1">
              <a:extLst>
                <a:ext uri="{63B3BB69-23CF-44E3-9099-C40C66FF867C}">
                  <a14:compatExt spid="_x0000_s26819"/>
                </a:ext>
                <a:ext uri="{FF2B5EF4-FFF2-40B4-BE49-F238E27FC236}">
                  <a16:creationId xmlns:a16="http://schemas.microsoft.com/office/drawing/2014/main" id="{00000000-0008-0000-0200-0000C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58</xdr:row>
      <xdr:rowOff>1371600</xdr:rowOff>
    </xdr:from>
    <xdr:ext cx="381000" cy="381000"/>
    <xdr:sp macro="" textlink="">
      <xdr:nvSpPr>
        <xdr:cNvPr id="27751" name="Check Box 28" hidden="1">
          <a:extLst>
            <a:ext uri="{FF2B5EF4-FFF2-40B4-BE49-F238E27FC236}">
              <a16:creationId xmlns:a16="http://schemas.microsoft.com/office/drawing/2014/main" id="{BBBE13C4-3BDC-48E4-ADC7-382FEB3149B1}"/>
            </a:ext>
          </a:extLst>
        </xdr:cNvPr>
        <xdr:cNvSpPr/>
      </xdr:nvSpPr>
      <xdr:spPr bwMode="auto">
        <a:xfrm>
          <a:off x="21831300" y="25412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59</xdr:row>
      <xdr:rowOff>1371600</xdr:rowOff>
    </xdr:from>
    <xdr:ext cx="381000" cy="228600"/>
    <xdr:sp macro="" textlink="">
      <xdr:nvSpPr>
        <xdr:cNvPr id="27752" name="Check Box 36" hidden="1">
          <a:extLst>
            <a:ext uri="{FF2B5EF4-FFF2-40B4-BE49-F238E27FC236}">
              <a16:creationId xmlns:a16="http://schemas.microsoft.com/office/drawing/2014/main" id="{DD8CC427-D777-42CE-986C-F1EDE7D3D10F}"/>
            </a:ext>
          </a:extLst>
        </xdr:cNvPr>
        <xdr:cNvSpPr/>
      </xdr:nvSpPr>
      <xdr:spPr bwMode="auto">
        <a:xfrm>
          <a:off x="21831300" y="26098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27753" name="Check Box 37" hidden="1">
          <a:extLst>
            <a:ext uri="{FF2B5EF4-FFF2-40B4-BE49-F238E27FC236}">
              <a16:creationId xmlns:a16="http://schemas.microsoft.com/office/drawing/2014/main" id="{2C78550E-1555-473B-8DCD-7575D5F09CD4}"/>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27754" name="Check Box 38" hidden="1">
          <a:extLst>
            <a:ext uri="{FF2B5EF4-FFF2-40B4-BE49-F238E27FC236}">
              <a16:creationId xmlns:a16="http://schemas.microsoft.com/office/drawing/2014/main" id="{D01A1C5C-F8D1-4374-B5C6-7EE27D55021A}"/>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7755" name="Check Box 39" hidden="1">
          <a:extLst>
            <a:ext uri="{FF2B5EF4-FFF2-40B4-BE49-F238E27FC236}">
              <a16:creationId xmlns:a16="http://schemas.microsoft.com/office/drawing/2014/main" id="{B3250142-8DF4-4BA0-B9B5-D8E13551DE99}"/>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7756" name="Check Box 40" hidden="1">
          <a:extLst>
            <a:ext uri="{FF2B5EF4-FFF2-40B4-BE49-F238E27FC236}">
              <a16:creationId xmlns:a16="http://schemas.microsoft.com/office/drawing/2014/main" id="{F91A0094-AEE7-4383-A9FB-6FC0A8FECCF2}"/>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7757" name="Check Box 41" hidden="1">
          <a:extLst>
            <a:ext uri="{FF2B5EF4-FFF2-40B4-BE49-F238E27FC236}">
              <a16:creationId xmlns:a16="http://schemas.microsoft.com/office/drawing/2014/main" id="{4C214466-7268-4740-BB28-84EE93411DFC}"/>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758" name="Check Box 42" hidden="1">
          <a:extLst>
            <a:ext uri="{FF2B5EF4-FFF2-40B4-BE49-F238E27FC236}">
              <a16:creationId xmlns:a16="http://schemas.microsoft.com/office/drawing/2014/main" id="{B5708C62-AB0F-41B9-9C14-C3D376D8951D}"/>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759" name="Check Box 43" hidden="1">
          <a:extLst>
            <a:ext uri="{FF2B5EF4-FFF2-40B4-BE49-F238E27FC236}">
              <a16:creationId xmlns:a16="http://schemas.microsoft.com/office/drawing/2014/main" id="{9AB78B87-5F17-448A-8CC9-7758EEE60C2D}"/>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760" name="Check Box 44" hidden="1">
          <a:extLst>
            <a:ext uri="{FF2B5EF4-FFF2-40B4-BE49-F238E27FC236}">
              <a16:creationId xmlns:a16="http://schemas.microsoft.com/office/drawing/2014/main" id="{87F3FB07-C93C-44AC-BD11-9695B04B5ACD}"/>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761" name="Check Box 45" hidden="1">
          <a:extLst>
            <a:ext uri="{FF2B5EF4-FFF2-40B4-BE49-F238E27FC236}">
              <a16:creationId xmlns:a16="http://schemas.microsoft.com/office/drawing/2014/main" id="{37C8031A-BB66-4AAB-A3E5-3B2C9CC59950}"/>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7762" name="Check Box 46" hidden="1">
          <a:extLst>
            <a:ext uri="{FF2B5EF4-FFF2-40B4-BE49-F238E27FC236}">
              <a16:creationId xmlns:a16="http://schemas.microsoft.com/office/drawing/2014/main" id="{0F1A2A54-9CFB-4841-BA1B-C1CEA3A0C778}"/>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7763" name="Check Box 47" hidden="1">
          <a:extLst>
            <a:ext uri="{FF2B5EF4-FFF2-40B4-BE49-F238E27FC236}">
              <a16:creationId xmlns:a16="http://schemas.microsoft.com/office/drawing/2014/main" id="{6B7B066F-9694-41AD-9E3B-B00ED42BE136}"/>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7764" name="Check Box 48" hidden="1">
          <a:extLst>
            <a:ext uri="{FF2B5EF4-FFF2-40B4-BE49-F238E27FC236}">
              <a16:creationId xmlns:a16="http://schemas.microsoft.com/office/drawing/2014/main" id="{178B1276-16F7-4051-A2C9-87B68F7E3E6C}"/>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7765" name="Check Box 49" hidden="1">
          <a:extLst>
            <a:ext uri="{FF2B5EF4-FFF2-40B4-BE49-F238E27FC236}">
              <a16:creationId xmlns:a16="http://schemas.microsoft.com/office/drawing/2014/main" id="{E881F28D-0D84-4498-B548-A982A547A2F7}"/>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63</xdr:row>
      <xdr:rowOff>1371600</xdr:rowOff>
    </xdr:from>
    <xdr:ext cx="381000" cy="228600"/>
    <xdr:sp macro="" textlink="">
      <xdr:nvSpPr>
        <xdr:cNvPr id="27766" name="Check Box 50" hidden="1">
          <a:extLst>
            <a:ext uri="{FF2B5EF4-FFF2-40B4-BE49-F238E27FC236}">
              <a16:creationId xmlns:a16="http://schemas.microsoft.com/office/drawing/2014/main" id="{AD0C6D8B-D665-43FF-91D1-E31228B6BEF0}"/>
            </a:ext>
          </a:extLst>
        </xdr:cNvPr>
        <xdr:cNvSpPr/>
      </xdr:nvSpPr>
      <xdr:spPr bwMode="auto">
        <a:xfrm>
          <a:off x="21831300" y="28841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7767" name="Check Box 51" hidden="1">
          <a:extLst>
            <a:ext uri="{FF2B5EF4-FFF2-40B4-BE49-F238E27FC236}">
              <a16:creationId xmlns:a16="http://schemas.microsoft.com/office/drawing/2014/main" id="{28959245-1327-4005-86D1-89D34C61918F}"/>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7768" name="Check Box 52" hidden="1">
          <a:extLst>
            <a:ext uri="{FF2B5EF4-FFF2-40B4-BE49-F238E27FC236}">
              <a16:creationId xmlns:a16="http://schemas.microsoft.com/office/drawing/2014/main" id="{CAB74630-5FDC-41E4-94CF-C30AE8A90614}"/>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7769" name="Check Box 53" hidden="1">
          <a:extLst>
            <a:ext uri="{FF2B5EF4-FFF2-40B4-BE49-F238E27FC236}">
              <a16:creationId xmlns:a16="http://schemas.microsoft.com/office/drawing/2014/main" id="{D328B6FB-5DCB-4CC0-A23C-2FCF83F32BF0}"/>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7770" name="Check Box 54" hidden="1">
          <a:extLst>
            <a:ext uri="{FF2B5EF4-FFF2-40B4-BE49-F238E27FC236}">
              <a16:creationId xmlns:a16="http://schemas.microsoft.com/office/drawing/2014/main" id="{0EE7E07F-BCFF-44FA-B3E6-47664BEF297F}"/>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7771" name="Check Box 55" hidden="1">
          <a:extLst>
            <a:ext uri="{FF2B5EF4-FFF2-40B4-BE49-F238E27FC236}">
              <a16:creationId xmlns:a16="http://schemas.microsoft.com/office/drawing/2014/main" id="{17E3412E-B778-459D-AB37-E1B85BADEDFA}"/>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64</xdr:row>
      <xdr:rowOff>1371600</xdr:rowOff>
    </xdr:from>
    <xdr:ext cx="381000" cy="228600"/>
    <xdr:sp macro="" textlink="">
      <xdr:nvSpPr>
        <xdr:cNvPr id="27772" name="Check Box 56" hidden="1">
          <a:extLst>
            <a:ext uri="{FF2B5EF4-FFF2-40B4-BE49-F238E27FC236}">
              <a16:creationId xmlns:a16="http://schemas.microsoft.com/office/drawing/2014/main" id="{B45892B0-D6B2-4966-BC8D-CDC49EAEDFA5}"/>
            </a:ext>
          </a:extLst>
        </xdr:cNvPr>
        <xdr:cNvSpPr/>
      </xdr:nvSpPr>
      <xdr:spPr bwMode="auto">
        <a:xfrm>
          <a:off x="21831300" y="29527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7773" name="Check Box 57" hidden="1">
          <a:extLst>
            <a:ext uri="{FF2B5EF4-FFF2-40B4-BE49-F238E27FC236}">
              <a16:creationId xmlns:a16="http://schemas.microsoft.com/office/drawing/2014/main" id="{CB4B325F-FCC2-4227-98EE-0A150AA3E2B1}"/>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7774" name="Check Box 58" hidden="1">
          <a:extLst>
            <a:ext uri="{FF2B5EF4-FFF2-40B4-BE49-F238E27FC236}">
              <a16:creationId xmlns:a16="http://schemas.microsoft.com/office/drawing/2014/main" id="{6AD83D31-24F9-4852-BCEA-9D4A17F4030A}"/>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7775" name="Check Box 59" hidden="1">
          <a:extLst>
            <a:ext uri="{FF2B5EF4-FFF2-40B4-BE49-F238E27FC236}">
              <a16:creationId xmlns:a16="http://schemas.microsoft.com/office/drawing/2014/main" id="{B92EE111-AD58-45F9-9CCF-3BE550F9BE20}"/>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7776" name="Check Box 60" hidden="1">
          <a:extLst>
            <a:ext uri="{FF2B5EF4-FFF2-40B4-BE49-F238E27FC236}">
              <a16:creationId xmlns:a16="http://schemas.microsoft.com/office/drawing/2014/main" id="{5B1A0CD7-210B-4DCF-8244-1550D9E5D71B}"/>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7777" name="Check Box 61" hidden="1">
          <a:extLst>
            <a:ext uri="{FF2B5EF4-FFF2-40B4-BE49-F238E27FC236}">
              <a16:creationId xmlns:a16="http://schemas.microsoft.com/office/drawing/2014/main" id="{2CFAB6E7-A9C7-4E49-BEF4-FAB8A501130C}"/>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7778" name="Check Box 62" hidden="1">
          <a:extLst>
            <a:ext uri="{FF2B5EF4-FFF2-40B4-BE49-F238E27FC236}">
              <a16:creationId xmlns:a16="http://schemas.microsoft.com/office/drawing/2014/main" id="{5CC12FA5-E0E8-4F98-A95D-301F89CF9E78}"/>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65</xdr:row>
      <xdr:rowOff>1371600</xdr:rowOff>
    </xdr:from>
    <xdr:ext cx="381000" cy="228600"/>
    <xdr:sp macro="" textlink="">
      <xdr:nvSpPr>
        <xdr:cNvPr id="27779" name="Check Box 63" hidden="1">
          <a:extLst>
            <a:ext uri="{FF2B5EF4-FFF2-40B4-BE49-F238E27FC236}">
              <a16:creationId xmlns:a16="http://schemas.microsoft.com/office/drawing/2014/main" id="{694AA7A9-0F0B-4109-AD3E-CC4914B376E2}"/>
            </a:ext>
          </a:extLst>
        </xdr:cNvPr>
        <xdr:cNvSpPr/>
      </xdr:nvSpPr>
      <xdr:spPr bwMode="auto">
        <a:xfrm>
          <a:off x="21831300" y="30213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0" name="Check Box 64" hidden="1">
          <a:extLst>
            <a:ext uri="{FF2B5EF4-FFF2-40B4-BE49-F238E27FC236}">
              <a16:creationId xmlns:a16="http://schemas.microsoft.com/office/drawing/2014/main" id="{442736E8-64A3-40D5-9D54-FB4A6982AE82}"/>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1" name="Check Box 65" hidden="1">
          <a:extLst>
            <a:ext uri="{FF2B5EF4-FFF2-40B4-BE49-F238E27FC236}">
              <a16:creationId xmlns:a16="http://schemas.microsoft.com/office/drawing/2014/main" id="{C5B76161-CEF8-482F-B11D-C7EEE5CE122E}"/>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2" name="Check Box 66" hidden="1">
          <a:extLst>
            <a:ext uri="{FF2B5EF4-FFF2-40B4-BE49-F238E27FC236}">
              <a16:creationId xmlns:a16="http://schemas.microsoft.com/office/drawing/2014/main" id="{26ED43A8-6456-49A0-80DE-84F036CAD430}"/>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3" name="Check Box 67" hidden="1">
          <a:extLst>
            <a:ext uri="{FF2B5EF4-FFF2-40B4-BE49-F238E27FC236}">
              <a16:creationId xmlns:a16="http://schemas.microsoft.com/office/drawing/2014/main" id="{0B2CD4AE-F3F3-4942-B30C-7DF4D9AA1582}"/>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4" name="Check Box 68" hidden="1">
          <a:extLst>
            <a:ext uri="{FF2B5EF4-FFF2-40B4-BE49-F238E27FC236}">
              <a16:creationId xmlns:a16="http://schemas.microsoft.com/office/drawing/2014/main" id="{92303DB5-FFB1-4DAD-B9DC-E510E6F17E46}"/>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5" name="Check Box 69" hidden="1">
          <a:extLst>
            <a:ext uri="{FF2B5EF4-FFF2-40B4-BE49-F238E27FC236}">
              <a16:creationId xmlns:a16="http://schemas.microsoft.com/office/drawing/2014/main" id="{3EFCDD33-5FE6-4254-9536-C89B3AB49A8B}"/>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6" name="Check Box 70" hidden="1">
          <a:extLst>
            <a:ext uri="{FF2B5EF4-FFF2-40B4-BE49-F238E27FC236}">
              <a16:creationId xmlns:a16="http://schemas.microsoft.com/office/drawing/2014/main" id="{85820ADD-0EAB-49B3-9760-E52FE2336210}"/>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66</xdr:row>
      <xdr:rowOff>1371600</xdr:rowOff>
    </xdr:from>
    <xdr:ext cx="381000" cy="228600"/>
    <xdr:sp macro="" textlink="">
      <xdr:nvSpPr>
        <xdr:cNvPr id="27787" name="Check Box 71" hidden="1">
          <a:extLst>
            <a:ext uri="{FF2B5EF4-FFF2-40B4-BE49-F238E27FC236}">
              <a16:creationId xmlns:a16="http://schemas.microsoft.com/office/drawing/2014/main" id="{9C5EECEA-C956-4BC6-A36D-905645EC38B7}"/>
            </a:ext>
          </a:extLst>
        </xdr:cNvPr>
        <xdr:cNvSpPr/>
      </xdr:nvSpPr>
      <xdr:spPr bwMode="auto">
        <a:xfrm>
          <a:off x="21831300" y="30899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88" name="Check Box 72" hidden="1">
          <a:extLst>
            <a:ext uri="{FF2B5EF4-FFF2-40B4-BE49-F238E27FC236}">
              <a16:creationId xmlns:a16="http://schemas.microsoft.com/office/drawing/2014/main" id="{8D9E3DF0-4C3E-414C-90C5-E1756EFA23FB}"/>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89" name="Check Box 73" hidden="1">
          <a:extLst>
            <a:ext uri="{FF2B5EF4-FFF2-40B4-BE49-F238E27FC236}">
              <a16:creationId xmlns:a16="http://schemas.microsoft.com/office/drawing/2014/main" id="{076D1C18-AB13-4B6B-9040-B3A0DCFEFE2B}"/>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90" name="Check Box 74" hidden="1">
          <a:extLst>
            <a:ext uri="{FF2B5EF4-FFF2-40B4-BE49-F238E27FC236}">
              <a16:creationId xmlns:a16="http://schemas.microsoft.com/office/drawing/2014/main" id="{8653E852-5EBE-47A8-B6DF-BAD6DD2C76C0}"/>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91" name="Check Box 75" hidden="1">
          <a:extLst>
            <a:ext uri="{FF2B5EF4-FFF2-40B4-BE49-F238E27FC236}">
              <a16:creationId xmlns:a16="http://schemas.microsoft.com/office/drawing/2014/main" id="{E89BFD35-C14D-48B6-BA23-2A184FCA1A6B}"/>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92" name="Check Box 76" hidden="1">
          <a:extLst>
            <a:ext uri="{FF2B5EF4-FFF2-40B4-BE49-F238E27FC236}">
              <a16:creationId xmlns:a16="http://schemas.microsoft.com/office/drawing/2014/main" id="{C62C48A1-740E-4F02-B4B1-4A374E0B6F13}"/>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93" name="Check Box 77" hidden="1">
          <a:extLst>
            <a:ext uri="{FF2B5EF4-FFF2-40B4-BE49-F238E27FC236}">
              <a16:creationId xmlns:a16="http://schemas.microsoft.com/office/drawing/2014/main" id="{E32E1281-003F-4E89-875A-7B772D87B645}"/>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94" name="Check Box 78" hidden="1">
          <a:extLst>
            <a:ext uri="{FF2B5EF4-FFF2-40B4-BE49-F238E27FC236}">
              <a16:creationId xmlns:a16="http://schemas.microsoft.com/office/drawing/2014/main" id="{60BE12FC-71D0-417C-B0C7-457F24E848E5}"/>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95" name="Check Box 79" hidden="1">
          <a:extLst>
            <a:ext uri="{FF2B5EF4-FFF2-40B4-BE49-F238E27FC236}">
              <a16:creationId xmlns:a16="http://schemas.microsoft.com/office/drawing/2014/main" id="{AE4D84EE-BD52-493A-8952-02F0F1291CE1}"/>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67</xdr:row>
      <xdr:rowOff>1371600</xdr:rowOff>
    </xdr:from>
    <xdr:ext cx="381000" cy="228600"/>
    <xdr:sp macro="" textlink="">
      <xdr:nvSpPr>
        <xdr:cNvPr id="27796" name="Check Box 80" hidden="1">
          <a:extLst>
            <a:ext uri="{FF2B5EF4-FFF2-40B4-BE49-F238E27FC236}">
              <a16:creationId xmlns:a16="http://schemas.microsoft.com/office/drawing/2014/main" id="{4F77D499-C05B-4180-9115-E3B6F4936540}"/>
            </a:ext>
          </a:extLst>
        </xdr:cNvPr>
        <xdr:cNvSpPr/>
      </xdr:nvSpPr>
      <xdr:spPr bwMode="auto">
        <a:xfrm>
          <a:off x="21831300" y="31584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797" name="Check Box 81" hidden="1">
          <a:extLst>
            <a:ext uri="{FF2B5EF4-FFF2-40B4-BE49-F238E27FC236}">
              <a16:creationId xmlns:a16="http://schemas.microsoft.com/office/drawing/2014/main" id="{DE3A018A-EEAA-45AD-B04F-F2BDF2EA3905}"/>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798" name="Check Box 82" hidden="1">
          <a:extLst>
            <a:ext uri="{FF2B5EF4-FFF2-40B4-BE49-F238E27FC236}">
              <a16:creationId xmlns:a16="http://schemas.microsoft.com/office/drawing/2014/main" id="{E84639B0-4217-448E-92C4-F37AB85EE9F1}"/>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799" name="Check Box 83" hidden="1">
          <a:extLst>
            <a:ext uri="{FF2B5EF4-FFF2-40B4-BE49-F238E27FC236}">
              <a16:creationId xmlns:a16="http://schemas.microsoft.com/office/drawing/2014/main" id="{51E05B38-B4DD-4500-92ED-A3625E7E54C1}"/>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800" name="Check Box 84" hidden="1">
          <a:extLst>
            <a:ext uri="{FF2B5EF4-FFF2-40B4-BE49-F238E27FC236}">
              <a16:creationId xmlns:a16="http://schemas.microsoft.com/office/drawing/2014/main" id="{0E3774CD-4C4E-4FA4-8675-5369DFE0D286}"/>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801" name="Check Box 85" hidden="1">
          <a:extLst>
            <a:ext uri="{FF2B5EF4-FFF2-40B4-BE49-F238E27FC236}">
              <a16:creationId xmlns:a16="http://schemas.microsoft.com/office/drawing/2014/main" id="{96924CB3-E88E-49CD-AD81-C3B97161705D}"/>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802" name="Check Box 86" hidden="1">
          <a:extLst>
            <a:ext uri="{FF2B5EF4-FFF2-40B4-BE49-F238E27FC236}">
              <a16:creationId xmlns:a16="http://schemas.microsoft.com/office/drawing/2014/main" id="{A5920BAA-469C-4A53-9172-26B6CEC4D5C5}"/>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803" name="Check Box 87" hidden="1">
          <a:extLst>
            <a:ext uri="{FF2B5EF4-FFF2-40B4-BE49-F238E27FC236}">
              <a16:creationId xmlns:a16="http://schemas.microsoft.com/office/drawing/2014/main" id="{0B0C0C09-D82E-4531-A7B5-1D3808D02BED}"/>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804" name="Check Box 88" hidden="1">
          <a:extLst>
            <a:ext uri="{FF2B5EF4-FFF2-40B4-BE49-F238E27FC236}">
              <a16:creationId xmlns:a16="http://schemas.microsoft.com/office/drawing/2014/main" id="{23F21237-70AA-437E-BE55-BC030E9D1790}"/>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805" name="Check Box 89" hidden="1">
          <a:extLst>
            <a:ext uri="{FF2B5EF4-FFF2-40B4-BE49-F238E27FC236}">
              <a16:creationId xmlns:a16="http://schemas.microsoft.com/office/drawing/2014/main" id="{3A579DCC-0B0F-4EAC-96E4-7380E46FDF3B}"/>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68</xdr:row>
      <xdr:rowOff>1371600</xdr:rowOff>
    </xdr:from>
    <xdr:ext cx="381000" cy="228600"/>
    <xdr:sp macro="" textlink="">
      <xdr:nvSpPr>
        <xdr:cNvPr id="27806" name="Check Box 90" hidden="1">
          <a:extLst>
            <a:ext uri="{FF2B5EF4-FFF2-40B4-BE49-F238E27FC236}">
              <a16:creationId xmlns:a16="http://schemas.microsoft.com/office/drawing/2014/main" id="{F74CBFAF-B976-4A31-868D-DD9975746812}"/>
            </a:ext>
          </a:extLst>
        </xdr:cNvPr>
        <xdr:cNvSpPr/>
      </xdr:nvSpPr>
      <xdr:spPr bwMode="auto">
        <a:xfrm>
          <a:off x="21831300" y="322707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07" name="Check Box 91" hidden="1">
          <a:extLst>
            <a:ext uri="{FF2B5EF4-FFF2-40B4-BE49-F238E27FC236}">
              <a16:creationId xmlns:a16="http://schemas.microsoft.com/office/drawing/2014/main" id="{5CA6E622-D2D0-4DDD-9B29-3D88221335C9}"/>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08" name="Check Box 92" hidden="1">
          <a:extLst>
            <a:ext uri="{FF2B5EF4-FFF2-40B4-BE49-F238E27FC236}">
              <a16:creationId xmlns:a16="http://schemas.microsoft.com/office/drawing/2014/main" id="{26DAFDA3-4856-4433-8C8F-67DE5892B575}"/>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09" name="Check Box 93" hidden="1">
          <a:extLst>
            <a:ext uri="{FF2B5EF4-FFF2-40B4-BE49-F238E27FC236}">
              <a16:creationId xmlns:a16="http://schemas.microsoft.com/office/drawing/2014/main" id="{F84A46A9-EFB2-4110-AED8-25C9F5FD1330}"/>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0" name="Check Box 94" hidden="1">
          <a:extLst>
            <a:ext uri="{FF2B5EF4-FFF2-40B4-BE49-F238E27FC236}">
              <a16:creationId xmlns:a16="http://schemas.microsoft.com/office/drawing/2014/main" id="{76F828C7-97EE-4895-BC54-FCE96CE1B443}"/>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1" name="Check Box 95" hidden="1">
          <a:extLst>
            <a:ext uri="{FF2B5EF4-FFF2-40B4-BE49-F238E27FC236}">
              <a16:creationId xmlns:a16="http://schemas.microsoft.com/office/drawing/2014/main" id="{3E7E71FA-C13D-40CD-A104-DE5C6F3B4BD8}"/>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2" name="Check Box 96" hidden="1">
          <a:extLst>
            <a:ext uri="{FF2B5EF4-FFF2-40B4-BE49-F238E27FC236}">
              <a16:creationId xmlns:a16="http://schemas.microsoft.com/office/drawing/2014/main" id="{279E92FD-2E22-4BE0-A709-A88AD404FA94}"/>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3" name="Check Box 97" hidden="1">
          <a:extLst>
            <a:ext uri="{FF2B5EF4-FFF2-40B4-BE49-F238E27FC236}">
              <a16:creationId xmlns:a16="http://schemas.microsoft.com/office/drawing/2014/main" id="{6A402C25-DAE1-4862-831F-781D148FC221}"/>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4" name="Check Box 98" hidden="1">
          <a:extLst>
            <a:ext uri="{FF2B5EF4-FFF2-40B4-BE49-F238E27FC236}">
              <a16:creationId xmlns:a16="http://schemas.microsoft.com/office/drawing/2014/main" id="{AF6008AE-DCF9-4E1B-88EC-23BBC1605E90}"/>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5" name="Check Box 99" hidden="1">
          <a:extLst>
            <a:ext uri="{FF2B5EF4-FFF2-40B4-BE49-F238E27FC236}">
              <a16:creationId xmlns:a16="http://schemas.microsoft.com/office/drawing/2014/main" id="{D0112998-725D-4462-A642-542AD695C91A}"/>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6" name="Check Box 100" hidden="1">
          <a:extLst>
            <a:ext uri="{FF2B5EF4-FFF2-40B4-BE49-F238E27FC236}">
              <a16:creationId xmlns:a16="http://schemas.microsoft.com/office/drawing/2014/main" id="{414E9F6E-C9EF-4A91-9D38-3F83CAFC04F8}"/>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69</xdr:row>
      <xdr:rowOff>1371600</xdr:rowOff>
    </xdr:from>
    <xdr:ext cx="381000" cy="228600"/>
    <xdr:sp macro="" textlink="">
      <xdr:nvSpPr>
        <xdr:cNvPr id="27817" name="Check Box 101" hidden="1">
          <a:extLst>
            <a:ext uri="{FF2B5EF4-FFF2-40B4-BE49-F238E27FC236}">
              <a16:creationId xmlns:a16="http://schemas.microsoft.com/office/drawing/2014/main" id="{0585E2B9-DB67-4204-B45B-C9B2A9AF3708}"/>
            </a:ext>
          </a:extLst>
        </xdr:cNvPr>
        <xdr:cNvSpPr/>
      </xdr:nvSpPr>
      <xdr:spPr bwMode="auto">
        <a:xfrm>
          <a:off x="21831300" y="329565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18" name="Check Box 102" hidden="1">
          <a:extLst>
            <a:ext uri="{FF2B5EF4-FFF2-40B4-BE49-F238E27FC236}">
              <a16:creationId xmlns:a16="http://schemas.microsoft.com/office/drawing/2014/main" id="{8316B02A-070E-4CCC-832F-99973DA543A4}"/>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19" name="Check Box 103" hidden="1">
          <a:extLst>
            <a:ext uri="{FF2B5EF4-FFF2-40B4-BE49-F238E27FC236}">
              <a16:creationId xmlns:a16="http://schemas.microsoft.com/office/drawing/2014/main" id="{DAE591AB-4DEA-43BD-8440-DA862C930F9F}"/>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0" name="Check Box 104" hidden="1">
          <a:extLst>
            <a:ext uri="{FF2B5EF4-FFF2-40B4-BE49-F238E27FC236}">
              <a16:creationId xmlns:a16="http://schemas.microsoft.com/office/drawing/2014/main" id="{1BB9E65E-BDC1-4747-84A8-00C20BE6E4C0}"/>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1" name="Check Box 105" hidden="1">
          <a:extLst>
            <a:ext uri="{FF2B5EF4-FFF2-40B4-BE49-F238E27FC236}">
              <a16:creationId xmlns:a16="http://schemas.microsoft.com/office/drawing/2014/main" id="{624907C5-FF2F-4C30-8B87-26189EA2582D}"/>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2" name="Check Box 106" hidden="1">
          <a:extLst>
            <a:ext uri="{FF2B5EF4-FFF2-40B4-BE49-F238E27FC236}">
              <a16:creationId xmlns:a16="http://schemas.microsoft.com/office/drawing/2014/main" id="{1BBC02C8-9EB2-4B3E-AB04-083DD8F6158E}"/>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3" name="Check Box 107" hidden="1">
          <a:extLst>
            <a:ext uri="{FF2B5EF4-FFF2-40B4-BE49-F238E27FC236}">
              <a16:creationId xmlns:a16="http://schemas.microsoft.com/office/drawing/2014/main" id="{06999DA0-6F15-4E27-8480-0647B7C7E9FF}"/>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4" name="Check Box 108" hidden="1">
          <a:extLst>
            <a:ext uri="{FF2B5EF4-FFF2-40B4-BE49-F238E27FC236}">
              <a16:creationId xmlns:a16="http://schemas.microsoft.com/office/drawing/2014/main" id="{8A75D168-B953-4F2C-AB61-CBF8562B33AC}"/>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5" name="Check Box 109" hidden="1">
          <a:extLst>
            <a:ext uri="{FF2B5EF4-FFF2-40B4-BE49-F238E27FC236}">
              <a16:creationId xmlns:a16="http://schemas.microsoft.com/office/drawing/2014/main" id="{50DC05FE-ACAC-4904-896B-F57159C79E06}"/>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6" name="Check Box 110" hidden="1">
          <a:extLst>
            <a:ext uri="{FF2B5EF4-FFF2-40B4-BE49-F238E27FC236}">
              <a16:creationId xmlns:a16="http://schemas.microsoft.com/office/drawing/2014/main" id="{3DD4E3B4-0012-4A50-B2CD-54726E484693}"/>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7" name="Check Box 111" hidden="1">
          <a:extLst>
            <a:ext uri="{FF2B5EF4-FFF2-40B4-BE49-F238E27FC236}">
              <a16:creationId xmlns:a16="http://schemas.microsoft.com/office/drawing/2014/main" id="{86643445-9E1A-4957-8839-448DDF80F94B}"/>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8" name="Check Box 112" hidden="1">
          <a:extLst>
            <a:ext uri="{FF2B5EF4-FFF2-40B4-BE49-F238E27FC236}">
              <a16:creationId xmlns:a16="http://schemas.microsoft.com/office/drawing/2014/main" id="{6D384291-5CCE-4D24-A2F6-749148C22542}"/>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70</xdr:row>
      <xdr:rowOff>1371600</xdr:rowOff>
    </xdr:from>
    <xdr:ext cx="381000" cy="228600"/>
    <xdr:sp macro="" textlink="">
      <xdr:nvSpPr>
        <xdr:cNvPr id="27829" name="Check Box 113" hidden="1">
          <a:extLst>
            <a:ext uri="{FF2B5EF4-FFF2-40B4-BE49-F238E27FC236}">
              <a16:creationId xmlns:a16="http://schemas.microsoft.com/office/drawing/2014/main" id="{B806FB9F-4FCE-46E6-8838-E2348F7D2804}"/>
            </a:ext>
          </a:extLst>
        </xdr:cNvPr>
        <xdr:cNvSpPr/>
      </xdr:nvSpPr>
      <xdr:spPr bwMode="auto">
        <a:xfrm>
          <a:off x="21831300" y="33642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0" name="Check Box 114" hidden="1">
          <a:extLst>
            <a:ext uri="{FF2B5EF4-FFF2-40B4-BE49-F238E27FC236}">
              <a16:creationId xmlns:a16="http://schemas.microsoft.com/office/drawing/2014/main" id="{EAFC1BA9-6F97-4E01-8877-B8CAE923EF85}"/>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1" name="Check Box 115" hidden="1">
          <a:extLst>
            <a:ext uri="{FF2B5EF4-FFF2-40B4-BE49-F238E27FC236}">
              <a16:creationId xmlns:a16="http://schemas.microsoft.com/office/drawing/2014/main" id="{9BAF682F-F415-4D40-B4B0-DA485947A847}"/>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2" name="Check Box 116" hidden="1">
          <a:extLst>
            <a:ext uri="{FF2B5EF4-FFF2-40B4-BE49-F238E27FC236}">
              <a16:creationId xmlns:a16="http://schemas.microsoft.com/office/drawing/2014/main" id="{00CED747-62F4-4AD5-8BEE-35835E7C1ECA}"/>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3" name="Check Box 117" hidden="1">
          <a:extLst>
            <a:ext uri="{FF2B5EF4-FFF2-40B4-BE49-F238E27FC236}">
              <a16:creationId xmlns:a16="http://schemas.microsoft.com/office/drawing/2014/main" id="{8346F1B6-6653-4A7B-A24A-7897DD06FDC1}"/>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4" name="Check Box 118" hidden="1">
          <a:extLst>
            <a:ext uri="{FF2B5EF4-FFF2-40B4-BE49-F238E27FC236}">
              <a16:creationId xmlns:a16="http://schemas.microsoft.com/office/drawing/2014/main" id="{78F086FF-A383-4694-AD4D-E6A0865CD2D3}"/>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5" name="Check Box 119" hidden="1">
          <a:extLst>
            <a:ext uri="{FF2B5EF4-FFF2-40B4-BE49-F238E27FC236}">
              <a16:creationId xmlns:a16="http://schemas.microsoft.com/office/drawing/2014/main" id="{C5E523DD-AB04-48BE-90C7-3C77761CAA97}"/>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6" name="Check Box 120" hidden="1">
          <a:extLst>
            <a:ext uri="{FF2B5EF4-FFF2-40B4-BE49-F238E27FC236}">
              <a16:creationId xmlns:a16="http://schemas.microsoft.com/office/drawing/2014/main" id="{F2DD3BFA-2105-4AEF-BDF4-90F0F115BD9B}"/>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7" name="Check Box 121" hidden="1">
          <a:extLst>
            <a:ext uri="{FF2B5EF4-FFF2-40B4-BE49-F238E27FC236}">
              <a16:creationId xmlns:a16="http://schemas.microsoft.com/office/drawing/2014/main" id="{F40FEB66-00C4-4E26-AC64-B0FAF3B60587}"/>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8" name="Check Box 122" hidden="1">
          <a:extLst>
            <a:ext uri="{FF2B5EF4-FFF2-40B4-BE49-F238E27FC236}">
              <a16:creationId xmlns:a16="http://schemas.microsoft.com/office/drawing/2014/main" id="{DFB6CA1E-61F6-4C05-A4C8-061C4D8B98B6}"/>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39" name="Check Box 123" hidden="1">
          <a:extLst>
            <a:ext uri="{FF2B5EF4-FFF2-40B4-BE49-F238E27FC236}">
              <a16:creationId xmlns:a16="http://schemas.microsoft.com/office/drawing/2014/main" id="{D2DA4F27-52C6-4640-AB72-399E56B113F1}"/>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40" name="Check Box 124" hidden="1">
          <a:extLst>
            <a:ext uri="{FF2B5EF4-FFF2-40B4-BE49-F238E27FC236}">
              <a16:creationId xmlns:a16="http://schemas.microsoft.com/office/drawing/2014/main" id="{4EA21D6C-91D8-4A20-9075-CD12DED53E8C}"/>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41" name="Check Box 125" hidden="1">
          <a:extLst>
            <a:ext uri="{FF2B5EF4-FFF2-40B4-BE49-F238E27FC236}">
              <a16:creationId xmlns:a16="http://schemas.microsoft.com/office/drawing/2014/main" id="{54ABDAE0-03E4-474B-B491-CDB01AD64150}"/>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71</xdr:row>
      <xdr:rowOff>1371600</xdr:rowOff>
    </xdr:from>
    <xdr:ext cx="381000" cy="228600"/>
    <xdr:sp macro="" textlink="">
      <xdr:nvSpPr>
        <xdr:cNvPr id="27842" name="Check Box 126" hidden="1">
          <a:extLst>
            <a:ext uri="{FF2B5EF4-FFF2-40B4-BE49-F238E27FC236}">
              <a16:creationId xmlns:a16="http://schemas.microsoft.com/office/drawing/2014/main" id="{8D2256A3-26AF-4084-BD9A-3EA3B5793383}"/>
            </a:ext>
          </a:extLst>
        </xdr:cNvPr>
        <xdr:cNvSpPr/>
      </xdr:nvSpPr>
      <xdr:spPr bwMode="auto">
        <a:xfrm>
          <a:off x="21831300" y="34328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72</xdr:row>
      <xdr:rowOff>1371600</xdr:rowOff>
    </xdr:from>
    <xdr:ext cx="381000" cy="228600"/>
    <xdr:sp macro="" textlink="">
      <xdr:nvSpPr>
        <xdr:cNvPr id="27843" name="Check Box 127" hidden="1">
          <a:extLst>
            <a:ext uri="{FF2B5EF4-FFF2-40B4-BE49-F238E27FC236}">
              <a16:creationId xmlns:a16="http://schemas.microsoft.com/office/drawing/2014/main" id="{1A4B7A1E-FD75-4C8C-857C-D4C4510B923F}"/>
            </a:ext>
          </a:extLst>
        </xdr:cNvPr>
        <xdr:cNvSpPr/>
      </xdr:nvSpPr>
      <xdr:spPr bwMode="auto">
        <a:xfrm>
          <a:off x="21831300" y="35013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59</xdr:row>
      <xdr:rowOff>19050</xdr:rowOff>
    </xdr:from>
    <xdr:to>
      <xdr:col>14</xdr:col>
      <xdr:colOff>592398</xdr:colOff>
      <xdr:row>59</xdr:row>
      <xdr:rowOff>287598</xdr:rowOff>
    </xdr:to>
    <xdr:sp macro="" textlink="" fLocksText="0">
      <xdr:nvSpPr>
        <xdr:cNvPr id="27844" name="Check Box 185" hidden="1">
          <a:extLst>
            <a:ext uri="{FF2B5EF4-FFF2-40B4-BE49-F238E27FC236}">
              <a16:creationId xmlns:a16="http://schemas.microsoft.com/office/drawing/2014/main" id="{742C5A64-9C91-46E7-A9C6-6B4895FBFAA0}"/>
            </a:ext>
          </a:extLst>
        </xdr:cNvPr>
        <xdr:cNvSpPr>
          <a:spLocks noRot="1"/>
        </xdr:cNvSpPr>
      </xdr:nvSpPr>
      <xdr:spPr>
        <a:xfrm>
          <a:off x="21802725" y="25431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59</xdr:row>
      <xdr:rowOff>1371600</xdr:rowOff>
    </xdr:from>
    <xdr:ext cx="381000" cy="381000"/>
    <xdr:sp macro="" textlink="">
      <xdr:nvSpPr>
        <xdr:cNvPr id="27845" name="Check Box 28" hidden="1">
          <a:extLst>
            <a:ext uri="{FF2B5EF4-FFF2-40B4-BE49-F238E27FC236}">
              <a16:creationId xmlns:a16="http://schemas.microsoft.com/office/drawing/2014/main" id="{388D53D5-1752-46AA-A663-FB3F4171EF30}"/>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328613</xdr:colOff>
      <xdr:row>60</xdr:row>
      <xdr:rowOff>23813</xdr:rowOff>
    </xdr:from>
    <xdr:to>
      <xdr:col>14</xdr:col>
      <xdr:colOff>588068</xdr:colOff>
      <xdr:row>60</xdr:row>
      <xdr:rowOff>283268</xdr:rowOff>
    </xdr:to>
    <xdr:sp macro="" textlink="">
      <xdr:nvSpPr>
        <xdr:cNvPr id="27846" name="Check Box 194" hidden="1">
          <a:extLst>
            <a:ext uri="{FF2B5EF4-FFF2-40B4-BE49-F238E27FC236}">
              <a16:creationId xmlns:a16="http://schemas.microsoft.com/office/drawing/2014/main" id="{B7315547-4CD5-4351-8798-7629629F50A8}"/>
            </a:ext>
          </a:extLst>
        </xdr:cNvPr>
        <xdr:cNvSpPr>
          <a:spLocks noRot="1"/>
        </xdr:cNvSpPr>
      </xdr:nvSpPr>
      <xdr:spPr>
        <a:xfrm>
          <a:off x="21812250" y="261270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27847" name="Check Box 28" hidden="1">
          <a:extLst>
            <a:ext uri="{FF2B5EF4-FFF2-40B4-BE49-F238E27FC236}">
              <a16:creationId xmlns:a16="http://schemas.microsoft.com/office/drawing/2014/main" id="{FD929C3E-033E-45EB-886F-754A74D6A0F4}"/>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592398</xdr:colOff>
      <xdr:row>61</xdr:row>
      <xdr:rowOff>287598</xdr:rowOff>
    </xdr:to>
    <xdr:sp macro="" textlink="" fLocksText="0">
      <xdr:nvSpPr>
        <xdr:cNvPr id="27848" name="Check Box 187" hidden="1">
          <a:extLst>
            <a:ext uri="{FF2B5EF4-FFF2-40B4-BE49-F238E27FC236}">
              <a16:creationId xmlns:a16="http://schemas.microsoft.com/office/drawing/2014/main" id="{B6AEF1B3-E676-4D16-9431-C1AFDE747A3F}"/>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7849" name="Check Box 28" hidden="1">
          <a:extLst>
            <a:ext uri="{FF2B5EF4-FFF2-40B4-BE49-F238E27FC236}">
              <a16:creationId xmlns:a16="http://schemas.microsoft.com/office/drawing/2014/main" id="{B87B7CE9-6CEC-4396-A47F-213116841EDD}"/>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62</xdr:row>
          <xdr:rowOff>28575</xdr:rowOff>
        </xdr:from>
        <xdr:to>
          <xdr:col>14</xdr:col>
          <xdr:colOff>581025</xdr:colOff>
          <xdr:row>62</xdr:row>
          <xdr:rowOff>257175</xdr:rowOff>
        </xdr:to>
        <xdr:sp macro="" textlink="">
          <xdr:nvSpPr>
            <xdr:cNvPr id="26820" name="Check Box 196" hidden="1">
              <a:extLst>
                <a:ext uri="{63B3BB69-23CF-44E3-9099-C40C66FF867C}">
                  <a14:compatExt spid="_x0000_s26820"/>
                </a:ext>
                <a:ext uri="{FF2B5EF4-FFF2-40B4-BE49-F238E27FC236}">
                  <a16:creationId xmlns:a16="http://schemas.microsoft.com/office/drawing/2014/main" id="{00000000-0008-0000-0200-0000C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62</xdr:row>
      <xdr:rowOff>1371600</xdr:rowOff>
    </xdr:from>
    <xdr:ext cx="381000" cy="381000"/>
    <xdr:sp macro="" textlink="">
      <xdr:nvSpPr>
        <xdr:cNvPr id="27851" name="Check Box 28" hidden="1">
          <a:extLst>
            <a:ext uri="{FF2B5EF4-FFF2-40B4-BE49-F238E27FC236}">
              <a16:creationId xmlns:a16="http://schemas.microsoft.com/office/drawing/2014/main" id="{CD75F226-44EC-4D10-871E-E8B9465450B3}"/>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592398</xdr:colOff>
      <xdr:row>63</xdr:row>
      <xdr:rowOff>287598</xdr:rowOff>
    </xdr:to>
    <xdr:sp macro="" textlink="" fLocksText="0">
      <xdr:nvSpPr>
        <xdr:cNvPr id="27852" name="Check Box 189" hidden="1">
          <a:extLst>
            <a:ext uri="{FF2B5EF4-FFF2-40B4-BE49-F238E27FC236}">
              <a16:creationId xmlns:a16="http://schemas.microsoft.com/office/drawing/2014/main" id="{4FD9DF6D-3037-4A77-97A7-B8A1D62A0791}"/>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63</xdr:row>
      <xdr:rowOff>1371600</xdr:rowOff>
    </xdr:from>
    <xdr:ext cx="381000" cy="381000"/>
    <xdr:sp macro="" textlink="">
      <xdr:nvSpPr>
        <xdr:cNvPr id="27853" name="Check Box 28" hidden="1">
          <a:extLst>
            <a:ext uri="{FF2B5EF4-FFF2-40B4-BE49-F238E27FC236}">
              <a16:creationId xmlns:a16="http://schemas.microsoft.com/office/drawing/2014/main" id="{8A91A872-9DCD-4B44-96C4-9E4C9ABA22BF}"/>
            </a:ext>
          </a:extLst>
        </xdr:cNvPr>
        <xdr:cNvSpPr/>
      </xdr:nvSpPr>
      <xdr:spPr bwMode="auto">
        <a:xfrm>
          <a:off x="21831300" y="28841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64</xdr:row>
      <xdr:rowOff>19050</xdr:rowOff>
    </xdr:from>
    <xdr:to>
      <xdr:col>14</xdr:col>
      <xdr:colOff>592398</xdr:colOff>
      <xdr:row>64</xdr:row>
      <xdr:rowOff>287598</xdr:rowOff>
    </xdr:to>
    <xdr:sp macro="" textlink="" fLocksText="0">
      <xdr:nvSpPr>
        <xdr:cNvPr id="27854" name="Check Box 190" hidden="1">
          <a:extLst>
            <a:ext uri="{FF2B5EF4-FFF2-40B4-BE49-F238E27FC236}">
              <a16:creationId xmlns:a16="http://schemas.microsoft.com/office/drawing/2014/main" id="{F535EA42-5101-40EB-A497-F22E4C28615C}"/>
            </a:ext>
          </a:extLst>
        </xdr:cNvPr>
        <xdr:cNvSpPr>
          <a:spLocks noRot="1"/>
        </xdr:cNvSpPr>
      </xdr:nvSpPr>
      <xdr:spPr>
        <a:xfrm>
          <a:off x="21802725" y="28860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64</xdr:row>
      <xdr:rowOff>1371600</xdr:rowOff>
    </xdr:from>
    <xdr:ext cx="381000" cy="381000"/>
    <xdr:sp macro="" textlink="">
      <xdr:nvSpPr>
        <xdr:cNvPr id="27855" name="Check Box 28" hidden="1">
          <a:extLst>
            <a:ext uri="{FF2B5EF4-FFF2-40B4-BE49-F238E27FC236}">
              <a16:creationId xmlns:a16="http://schemas.microsoft.com/office/drawing/2014/main" id="{88FDAFAA-BFB0-4968-97A9-7843A8325373}"/>
            </a:ext>
          </a:extLst>
        </xdr:cNvPr>
        <xdr:cNvSpPr/>
      </xdr:nvSpPr>
      <xdr:spPr bwMode="auto">
        <a:xfrm>
          <a:off x="21831300" y="29527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65</xdr:row>
      <xdr:rowOff>19050</xdr:rowOff>
    </xdr:from>
    <xdr:to>
      <xdr:col>14</xdr:col>
      <xdr:colOff>592398</xdr:colOff>
      <xdr:row>65</xdr:row>
      <xdr:rowOff>287598</xdr:rowOff>
    </xdr:to>
    <xdr:sp macro="" textlink="" fLocksText="0">
      <xdr:nvSpPr>
        <xdr:cNvPr id="27856" name="Check Box 191" hidden="1">
          <a:extLst>
            <a:ext uri="{FF2B5EF4-FFF2-40B4-BE49-F238E27FC236}">
              <a16:creationId xmlns:a16="http://schemas.microsoft.com/office/drawing/2014/main" id="{A0B43501-96F7-40BA-B692-E2BF744DB28E}"/>
            </a:ext>
          </a:extLst>
        </xdr:cNvPr>
        <xdr:cNvSpPr>
          <a:spLocks noRot="1"/>
        </xdr:cNvSpPr>
      </xdr:nvSpPr>
      <xdr:spPr>
        <a:xfrm>
          <a:off x="21802725" y="29546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65</xdr:row>
      <xdr:rowOff>1371600</xdr:rowOff>
    </xdr:from>
    <xdr:ext cx="381000" cy="381000"/>
    <xdr:sp macro="" textlink="">
      <xdr:nvSpPr>
        <xdr:cNvPr id="27857" name="Check Box 28" hidden="1">
          <a:extLst>
            <a:ext uri="{FF2B5EF4-FFF2-40B4-BE49-F238E27FC236}">
              <a16:creationId xmlns:a16="http://schemas.microsoft.com/office/drawing/2014/main" id="{213D155A-6F23-49D8-B67D-2D7EF6A2AEF2}"/>
            </a:ext>
          </a:extLst>
        </xdr:cNvPr>
        <xdr:cNvSpPr/>
      </xdr:nvSpPr>
      <xdr:spPr bwMode="auto">
        <a:xfrm>
          <a:off x="21831300" y="30213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332014</xdr:colOff>
      <xdr:row>66</xdr:row>
      <xdr:rowOff>27214</xdr:rowOff>
    </xdr:from>
    <xdr:to>
      <xdr:col>14</xdr:col>
      <xdr:colOff>588101</xdr:colOff>
      <xdr:row>66</xdr:row>
      <xdr:rowOff>283301</xdr:rowOff>
    </xdr:to>
    <xdr:sp macro="" textlink="">
      <xdr:nvSpPr>
        <xdr:cNvPr id="27933" name="Check Box 197" hidden="1">
          <a:extLst>
            <a:ext uri="{FF2B5EF4-FFF2-40B4-BE49-F238E27FC236}">
              <a16:creationId xmlns:a16="http://schemas.microsoft.com/office/drawing/2014/main" id="{00000000-0008-0000-0200-00001D6D0000}"/>
            </a:ext>
          </a:extLst>
        </xdr:cNvPr>
        <xdr:cNvSpPr>
          <a:spLocks noRot="1"/>
        </xdr:cNvSpPr>
      </xdr:nvSpPr>
      <xdr:spPr>
        <a:xfrm>
          <a:off x="21812250" y="302418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66</xdr:row>
      <xdr:rowOff>1371600</xdr:rowOff>
    </xdr:from>
    <xdr:ext cx="381000" cy="381000"/>
    <xdr:sp macro="" textlink="">
      <xdr:nvSpPr>
        <xdr:cNvPr id="27859" name="Check Box 28" hidden="1">
          <a:extLst>
            <a:ext uri="{FF2B5EF4-FFF2-40B4-BE49-F238E27FC236}">
              <a16:creationId xmlns:a16="http://schemas.microsoft.com/office/drawing/2014/main" id="{33DD2BED-600A-4BC9-B96A-5B6C757F0C93}"/>
            </a:ext>
          </a:extLst>
        </xdr:cNvPr>
        <xdr:cNvSpPr/>
      </xdr:nvSpPr>
      <xdr:spPr bwMode="auto">
        <a:xfrm>
          <a:off x="21831300" y="30899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67</xdr:row>
      <xdr:rowOff>19050</xdr:rowOff>
    </xdr:from>
    <xdr:to>
      <xdr:col>14</xdr:col>
      <xdr:colOff>592398</xdr:colOff>
      <xdr:row>67</xdr:row>
      <xdr:rowOff>287598</xdr:rowOff>
    </xdr:to>
    <xdr:sp macro="" textlink="" fLocksText="0">
      <xdr:nvSpPr>
        <xdr:cNvPr id="27860" name="Check Box 193" hidden="1">
          <a:extLst>
            <a:ext uri="{FF2B5EF4-FFF2-40B4-BE49-F238E27FC236}">
              <a16:creationId xmlns:a16="http://schemas.microsoft.com/office/drawing/2014/main" id="{039A7C5C-C5C0-4907-906E-FFF96B0678B9}"/>
            </a:ext>
          </a:extLst>
        </xdr:cNvPr>
        <xdr:cNvSpPr>
          <a:spLocks noRot="1"/>
        </xdr:cNvSpPr>
      </xdr:nvSpPr>
      <xdr:spPr>
        <a:xfrm>
          <a:off x="21802725" y="30918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67</xdr:row>
      <xdr:rowOff>1371600</xdr:rowOff>
    </xdr:from>
    <xdr:ext cx="381000" cy="381000"/>
    <xdr:sp macro="" textlink="">
      <xdr:nvSpPr>
        <xdr:cNvPr id="27861" name="Check Box 28" hidden="1">
          <a:extLst>
            <a:ext uri="{FF2B5EF4-FFF2-40B4-BE49-F238E27FC236}">
              <a16:creationId xmlns:a16="http://schemas.microsoft.com/office/drawing/2014/main" id="{D86070A3-50C5-435F-B186-758AC7DA1AD6}"/>
            </a:ext>
          </a:extLst>
        </xdr:cNvPr>
        <xdr:cNvSpPr/>
      </xdr:nvSpPr>
      <xdr:spPr bwMode="auto">
        <a:xfrm>
          <a:off x="21831300" y="31584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14</xdr:col>
          <xdr:colOff>333375</xdr:colOff>
          <xdr:row>68</xdr:row>
          <xdr:rowOff>28575</xdr:rowOff>
        </xdr:from>
        <xdr:to>
          <xdr:col>14</xdr:col>
          <xdr:colOff>581025</xdr:colOff>
          <xdr:row>68</xdr:row>
          <xdr:rowOff>276225</xdr:rowOff>
        </xdr:to>
        <xdr:sp macro="" textlink="">
          <xdr:nvSpPr>
            <xdr:cNvPr id="26822" name="Check Box 198" hidden="1">
              <a:extLst>
                <a:ext uri="{63B3BB69-23CF-44E3-9099-C40C66FF867C}">
                  <a14:compatExt spid="_x0000_s26822"/>
                </a:ext>
                <a:ext uri="{FF2B5EF4-FFF2-40B4-BE49-F238E27FC236}">
                  <a16:creationId xmlns:a16="http://schemas.microsoft.com/office/drawing/2014/main" id="{00000000-0008-0000-0200-0000C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68</xdr:row>
      <xdr:rowOff>1371600</xdr:rowOff>
    </xdr:from>
    <xdr:ext cx="381000" cy="381000"/>
    <xdr:sp macro="" textlink="">
      <xdr:nvSpPr>
        <xdr:cNvPr id="27863" name="Check Box 28" hidden="1">
          <a:extLst>
            <a:ext uri="{FF2B5EF4-FFF2-40B4-BE49-F238E27FC236}">
              <a16:creationId xmlns:a16="http://schemas.microsoft.com/office/drawing/2014/main" id="{77D08335-D3E3-4626-834B-1525DB2516E2}"/>
            </a:ext>
          </a:extLst>
        </xdr:cNvPr>
        <xdr:cNvSpPr/>
      </xdr:nvSpPr>
      <xdr:spPr bwMode="auto">
        <a:xfrm>
          <a:off x="21831300" y="322707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69</xdr:row>
      <xdr:rowOff>19050</xdr:rowOff>
    </xdr:from>
    <xdr:to>
      <xdr:col>14</xdr:col>
      <xdr:colOff>592398</xdr:colOff>
      <xdr:row>69</xdr:row>
      <xdr:rowOff>287598</xdr:rowOff>
    </xdr:to>
    <xdr:sp macro="" textlink="" fLocksText="0">
      <xdr:nvSpPr>
        <xdr:cNvPr id="27864" name="Check Box 195" hidden="1">
          <a:extLst>
            <a:ext uri="{FF2B5EF4-FFF2-40B4-BE49-F238E27FC236}">
              <a16:creationId xmlns:a16="http://schemas.microsoft.com/office/drawing/2014/main" id="{3DCFC44B-D18E-4162-BA54-3ADD8F6C52FE}"/>
            </a:ext>
          </a:extLst>
        </xdr:cNvPr>
        <xdr:cNvSpPr>
          <a:spLocks noRot="1"/>
        </xdr:cNvSpPr>
      </xdr:nvSpPr>
      <xdr:spPr>
        <a:xfrm>
          <a:off x="21802725" y="322897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69</xdr:row>
      <xdr:rowOff>1371600</xdr:rowOff>
    </xdr:from>
    <xdr:ext cx="381000" cy="381000"/>
    <xdr:sp macro="" textlink="">
      <xdr:nvSpPr>
        <xdr:cNvPr id="27865" name="Check Box 28" hidden="1">
          <a:extLst>
            <a:ext uri="{FF2B5EF4-FFF2-40B4-BE49-F238E27FC236}">
              <a16:creationId xmlns:a16="http://schemas.microsoft.com/office/drawing/2014/main" id="{F70D16C4-CE68-49E0-9A8B-128E609EA324}"/>
            </a:ext>
          </a:extLst>
        </xdr:cNvPr>
        <xdr:cNvSpPr/>
      </xdr:nvSpPr>
      <xdr:spPr bwMode="auto">
        <a:xfrm>
          <a:off x="21831300" y="32956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70</xdr:row>
      <xdr:rowOff>19050</xdr:rowOff>
    </xdr:from>
    <xdr:to>
      <xdr:col>14</xdr:col>
      <xdr:colOff>592398</xdr:colOff>
      <xdr:row>70</xdr:row>
      <xdr:rowOff>266700</xdr:rowOff>
    </xdr:to>
    <xdr:sp macro="" textlink="" fLocksText="0">
      <xdr:nvSpPr>
        <xdr:cNvPr id="27866" name="Check Box 196" hidden="1">
          <a:extLst>
            <a:ext uri="{FF2B5EF4-FFF2-40B4-BE49-F238E27FC236}">
              <a16:creationId xmlns:a16="http://schemas.microsoft.com/office/drawing/2014/main" id="{9258659C-357A-48BA-8C01-B1F64B709C83}"/>
            </a:ext>
          </a:extLst>
        </xdr:cNvPr>
        <xdr:cNvSpPr>
          <a:spLocks noRot="1"/>
        </xdr:cNvSpPr>
      </xdr:nvSpPr>
      <xdr:spPr>
        <a:xfrm>
          <a:off x="21802725" y="329755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70</xdr:row>
      <xdr:rowOff>1371600</xdr:rowOff>
    </xdr:from>
    <xdr:ext cx="381000" cy="381000"/>
    <xdr:sp macro="" textlink="">
      <xdr:nvSpPr>
        <xdr:cNvPr id="27867" name="Check Box 28" hidden="1">
          <a:extLst>
            <a:ext uri="{FF2B5EF4-FFF2-40B4-BE49-F238E27FC236}">
              <a16:creationId xmlns:a16="http://schemas.microsoft.com/office/drawing/2014/main" id="{776330B7-E424-4389-B1AB-E476C5B43D0A}"/>
            </a:ext>
          </a:extLst>
        </xdr:cNvPr>
        <xdr:cNvSpPr/>
      </xdr:nvSpPr>
      <xdr:spPr bwMode="auto">
        <a:xfrm>
          <a:off x="21831300" y="33642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71</xdr:row>
      <xdr:rowOff>19050</xdr:rowOff>
    </xdr:from>
    <xdr:to>
      <xdr:col>14</xdr:col>
      <xdr:colOff>592398</xdr:colOff>
      <xdr:row>71</xdr:row>
      <xdr:rowOff>266700</xdr:rowOff>
    </xdr:to>
    <xdr:sp macro="" textlink="" fLocksText="0">
      <xdr:nvSpPr>
        <xdr:cNvPr id="27868" name="Check Box 197" hidden="1">
          <a:extLst>
            <a:ext uri="{FF2B5EF4-FFF2-40B4-BE49-F238E27FC236}">
              <a16:creationId xmlns:a16="http://schemas.microsoft.com/office/drawing/2014/main" id="{367DBB30-63E4-4678-8C9C-560517EEB1FE}"/>
            </a:ext>
          </a:extLst>
        </xdr:cNvPr>
        <xdr:cNvSpPr>
          <a:spLocks noRot="1"/>
        </xdr:cNvSpPr>
      </xdr:nvSpPr>
      <xdr:spPr>
        <a:xfrm>
          <a:off x="21802725" y="33661350"/>
          <a:ext cx="266700" cy="24765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71</xdr:row>
      <xdr:rowOff>1371600</xdr:rowOff>
    </xdr:from>
    <xdr:ext cx="381000" cy="381000"/>
    <xdr:sp macro="" textlink="">
      <xdr:nvSpPr>
        <xdr:cNvPr id="27869" name="Check Box 28" hidden="1">
          <a:extLst>
            <a:ext uri="{FF2B5EF4-FFF2-40B4-BE49-F238E27FC236}">
              <a16:creationId xmlns:a16="http://schemas.microsoft.com/office/drawing/2014/main" id="{D7E52502-3B86-4975-9DE3-5F6060C57DDD}"/>
            </a:ext>
          </a:extLst>
        </xdr:cNvPr>
        <xdr:cNvSpPr/>
      </xdr:nvSpPr>
      <xdr:spPr bwMode="auto">
        <a:xfrm>
          <a:off x="21831300" y="34328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72</xdr:row>
      <xdr:rowOff>19050</xdr:rowOff>
    </xdr:from>
    <xdr:to>
      <xdr:col>14</xdr:col>
      <xdr:colOff>592398</xdr:colOff>
      <xdr:row>72</xdr:row>
      <xdr:rowOff>287598</xdr:rowOff>
    </xdr:to>
    <xdr:sp macro="" textlink="" fLocksText="0">
      <xdr:nvSpPr>
        <xdr:cNvPr id="27870" name="Check Box 198" hidden="1">
          <a:extLst>
            <a:ext uri="{FF2B5EF4-FFF2-40B4-BE49-F238E27FC236}">
              <a16:creationId xmlns:a16="http://schemas.microsoft.com/office/drawing/2014/main" id="{A76D9A98-1EA5-4C2B-B2BD-7F0E6F64AAC8}"/>
            </a:ext>
          </a:extLst>
        </xdr:cNvPr>
        <xdr:cNvSpPr>
          <a:spLocks noRot="1"/>
        </xdr:cNvSpPr>
      </xdr:nvSpPr>
      <xdr:spPr>
        <a:xfrm>
          <a:off x="21802725" y="343471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mc:AlternateContent xmlns:mc="http://schemas.openxmlformats.org/markup-compatibility/2006">
    <mc:Choice xmlns:a14="http://schemas.microsoft.com/office/drawing/2010/main" Requires="a14">
      <xdr:twoCellAnchor editAs="oneCell">
        <xdr:from>
          <xdr:col>14</xdr:col>
          <xdr:colOff>333375</xdr:colOff>
          <xdr:row>73</xdr:row>
          <xdr:rowOff>28575</xdr:rowOff>
        </xdr:from>
        <xdr:to>
          <xdr:col>14</xdr:col>
          <xdr:colOff>581025</xdr:colOff>
          <xdr:row>73</xdr:row>
          <xdr:rowOff>295275</xdr:rowOff>
        </xdr:to>
        <xdr:sp macro="" textlink="">
          <xdr:nvSpPr>
            <xdr:cNvPr id="26823" name="Check Box 199" hidden="1">
              <a:extLst>
                <a:ext uri="{63B3BB69-23CF-44E3-9099-C40C66FF867C}">
                  <a14:compatExt spid="_x0000_s26823"/>
                </a:ext>
                <a:ext uri="{FF2B5EF4-FFF2-40B4-BE49-F238E27FC236}">
                  <a16:creationId xmlns:a16="http://schemas.microsoft.com/office/drawing/2014/main" id="{00000000-0008-0000-0200-0000C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en-US"/>
            </a:p>
          </xdr:txBody>
        </xdr:sp>
        <xdr:clientData/>
      </xdr:twoCellAnchor>
    </mc:Choice>
    <mc:Fallback/>
  </mc:AlternateContent>
  <xdr:oneCellAnchor>
    <xdr:from>
      <xdr:col>14</xdr:col>
      <xdr:colOff>352425</xdr:colOff>
      <xdr:row>59</xdr:row>
      <xdr:rowOff>1371600</xdr:rowOff>
    </xdr:from>
    <xdr:ext cx="381000" cy="381000"/>
    <xdr:sp macro="" textlink="">
      <xdr:nvSpPr>
        <xdr:cNvPr id="27872" name="Check Box 28" hidden="1">
          <a:extLst>
            <a:ext uri="{FF2B5EF4-FFF2-40B4-BE49-F238E27FC236}">
              <a16:creationId xmlns:a16="http://schemas.microsoft.com/office/drawing/2014/main" id="{A3E73309-0F46-4D6A-B4F9-2BC33E2F0474}"/>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60</xdr:row>
      <xdr:rowOff>19050</xdr:rowOff>
    </xdr:from>
    <xdr:to>
      <xdr:col>14</xdr:col>
      <xdr:colOff>592398</xdr:colOff>
      <xdr:row>60</xdr:row>
      <xdr:rowOff>287598</xdr:rowOff>
    </xdr:to>
    <xdr:sp macro="" textlink="" fLocksText="0">
      <xdr:nvSpPr>
        <xdr:cNvPr id="27873" name="Check Box 200" hidden="1">
          <a:extLst>
            <a:ext uri="{FF2B5EF4-FFF2-40B4-BE49-F238E27FC236}">
              <a16:creationId xmlns:a16="http://schemas.microsoft.com/office/drawing/2014/main" id="{2E62E6DD-A176-4C38-B35E-7187CD53A6DB}"/>
            </a:ext>
          </a:extLst>
        </xdr:cNvPr>
        <xdr:cNvSpPr>
          <a:spLocks noRot="1"/>
        </xdr:cNvSpPr>
      </xdr:nvSpPr>
      <xdr:spPr>
        <a:xfrm>
          <a:off x="21802725" y="261175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59</xdr:row>
      <xdr:rowOff>1371600</xdr:rowOff>
    </xdr:from>
    <xdr:ext cx="381000" cy="381000"/>
    <xdr:sp macro="" textlink="">
      <xdr:nvSpPr>
        <xdr:cNvPr id="27874" name="Check Box 28" hidden="1">
          <a:extLst>
            <a:ext uri="{FF2B5EF4-FFF2-40B4-BE49-F238E27FC236}">
              <a16:creationId xmlns:a16="http://schemas.microsoft.com/office/drawing/2014/main" id="{F2091ECA-6941-494D-8F3B-010FDA633197}"/>
            </a:ext>
          </a:extLst>
        </xdr:cNvPr>
        <xdr:cNvSpPr/>
      </xdr:nvSpPr>
      <xdr:spPr bwMode="auto">
        <a:xfrm>
          <a:off x="21831300" y="260985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228600"/>
    <xdr:sp macro="" textlink="">
      <xdr:nvSpPr>
        <xdr:cNvPr id="27875" name="Check Box 36" hidden="1">
          <a:extLst>
            <a:ext uri="{FF2B5EF4-FFF2-40B4-BE49-F238E27FC236}">
              <a16:creationId xmlns:a16="http://schemas.microsoft.com/office/drawing/2014/main" id="{1A6628B3-307C-48FB-A3DA-0DF3F888B86B}"/>
            </a:ext>
          </a:extLst>
        </xdr:cNvPr>
        <xdr:cNvSpPr/>
      </xdr:nvSpPr>
      <xdr:spPr bwMode="auto">
        <a:xfrm>
          <a:off x="21831300" y="267843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27876" name="Check Box 28" hidden="1">
          <a:extLst>
            <a:ext uri="{FF2B5EF4-FFF2-40B4-BE49-F238E27FC236}">
              <a16:creationId xmlns:a16="http://schemas.microsoft.com/office/drawing/2014/main" id="{CD7D7AB9-F79E-45ED-A423-746CFA1C5BDE}"/>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592398</xdr:colOff>
      <xdr:row>61</xdr:row>
      <xdr:rowOff>287598</xdr:rowOff>
    </xdr:to>
    <xdr:sp macro="" textlink="" fLocksText="0">
      <xdr:nvSpPr>
        <xdr:cNvPr id="27877" name="Check Box 201" hidden="1">
          <a:extLst>
            <a:ext uri="{FF2B5EF4-FFF2-40B4-BE49-F238E27FC236}">
              <a16:creationId xmlns:a16="http://schemas.microsoft.com/office/drawing/2014/main" id="{88F88A55-83BA-4304-A0B4-25CBEB11488F}"/>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27878" name="Check Box 28" hidden="1">
          <a:extLst>
            <a:ext uri="{FF2B5EF4-FFF2-40B4-BE49-F238E27FC236}">
              <a16:creationId xmlns:a16="http://schemas.microsoft.com/office/drawing/2014/main" id="{481DA5AA-FF10-40F5-967B-755123BA0798}"/>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61</xdr:row>
      <xdr:rowOff>19050</xdr:rowOff>
    </xdr:from>
    <xdr:to>
      <xdr:col>14</xdr:col>
      <xdr:colOff>592398</xdr:colOff>
      <xdr:row>61</xdr:row>
      <xdr:rowOff>287598</xdr:rowOff>
    </xdr:to>
    <xdr:sp macro="" textlink="" fLocksText="0">
      <xdr:nvSpPr>
        <xdr:cNvPr id="27879" name="Check Box 202" hidden="1">
          <a:extLst>
            <a:ext uri="{FF2B5EF4-FFF2-40B4-BE49-F238E27FC236}">
              <a16:creationId xmlns:a16="http://schemas.microsoft.com/office/drawing/2014/main" id="{277C904A-6745-4386-9309-9447F7110A36}"/>
            </a:ext>
          </a:extLst>
        </xdr:cNvPr>
        <xdr:cNvSpPr>
          <a:spLocks noRot="1"/>
        </xdr:cNvSpPr>
      </xdr:nvSpPr>
      <xdr:spPr>
        <a:xfrm>
          <a:off x="21802725" y="268033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228600"/>
    <xdr:sp macro="" textlink="">
      <xdr:nvSpPr>
        <xdr:cNvPr id="27880" name="Check Box 37" hidden="1">
          <a:extLst>
            <a:ext uri="{FF2B5EF4-FFF2-40B4-BE49-F238E27FC236}">
              <a16:creationId xmlns:a16="http://schemas.microsoft.com/office/drawing/2014/main" id="{8F623F84-CA46-47F9-B3C4-E12E77A42CC5}"/>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7881" name="Check Box 38" hidden="1">
          <a:extLst>
            <a:ext uri="{FF2B5EF4-FFF2-40B4-BE49-F238E27FC236}">
              <a16:creationId xmlns:a16="http://schemas.microsoft.com/office/drawing/2014/main" id="{6294A65D-8665-43C9-99D5-943BC3048AD9}"/>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27882" name="Check Box 28" hidden="1">
          <a:extLst>
            <a:ext uri="{FF2B5EF4-FFF2-40B4-BE49-F238E27FC236}">
              <a16:creationId xmlns:a16="http://schemas.microsoft.com/office/drawing/2014/main" id="{E5A372B3-D648-4655-BCC8-5B7B7C258115}"/>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7883" name="Check Box 28" hidden="1">
          <a:extLst>
            <a:ext uri="{FF2B5EF4-FFF2-40B4-BE49-F238E27FC236}">
              <a16:creationId xmlns:a16="http://schemas.microsoft.com/office/drawing/2014/main" id="{D9D4E5B5-6729-419C-A66D-8AE58FCD3977}"/>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62</xdr:row>
      <xdr:rowOff>19050</xdr:rowOff>
    </xdr:from>
    <xdr:to>
      <xdr:col>14</xdr:col>
      <xdr:colOff>592398</xdr:colOff>
      <xdr:row>62</xdr:row>
      <xdr:rowOff>246970</xdr:rowOff>
    </xdr:to>
    <xdr:sp macro="" textlink="" fLocksText="0">
      <xdr:nvSpPr>
        <xdr:cNvPr id="27884" name="Check Box 203" hidden="1">
          <a:extLst>
            <a:ext uri="{FF2B5EF4-FFF2-40B4-BE49-F238E27FC236}">
              <a16:creationId xmlns:a16="http://schemas.microsoft.com/office/drawing/2014/main" id="{4A3562A2-E53F-48BC-8B31-56A693E5CEA7}"/>
            </a:ext>
          </a:extLst>
        </xdr:cNvPr>
        <xdr:cNvSpPr>
          <a:spLocks noRot="1"/>
        </xdr:cNvSpPr>
      </xdr:nvSpPr>
      <xdr:spPr>
        <a:xfrm>
          <a:off x="218027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60</xdr:row>
      <xdr:rowOff>1371600</xdr:rowOff>
    </xdr:from>
    <xdr:ext cx="381000" cy="381000"/>
    <xdr:sp macro="" textlink="">
      <xdr:nvSpPr>
        <xdr:cNvPr id="27885" name="Check Box 28" hidden="1">
          <a:extLst>
            <a:ext uri="{FF2B5EF4-FFF2-40B4-BE49-F238E27FC236}">
              <a16:creationId xmlns:a16="http://schemas.microsoft.com/office/drawing/2014/main" id="{5D2FD0B6-8DE2-4DE5-97FC-79BB61FCDD53}"/>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60</xdr:row>
      <xdr:rowOff>1371600</xdr:rowOff>
    </xdr:from>
    <xdr:ext cx="381000" cy="381000"/>
    <xdr:sp macro="" textlink="">
      <xdr:nvSpPr>
        <xdr:cNvPr id="27886" name="Check Box 28" hidden="1">
          <a:extLst>
            <a:ext uri="{FF2B5EF4-FFF2-40B4-BE49-F238E27FC236}">
              <a16:creationId xmlns:a16="http://schemas.microsoft.com/office/drawing/2014/main" id="{26C8DEE9-58F0-46DE-A20D-1E7020B9BFB8}"/>
            </a:ext>
          </a:extLst>
        </xdr:cNvPr>
        <xdr:cNvSpPr/>
      </xdr:nvSpPr>
      <xdr:spPr bwMode="auto">
        <a:xfrm>
          <a:off x="21831300" y="267843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228600"/>
    <xdr:sp macro="" textlink="">
      <xdr:nvSpPr>
        <xdr:cNvPr id="27887" name="Check Box 36" hidden="1">
          <a:extLst>
            <a:ext uri="{FF2B5EF4-FFF2-40B4-BE49-F238E27FC236}">
              <a16:creationId xmlns:a16="http://schemas.microsoft.com/office/drawing/2014/main" id="{DBB40494-D23F-4EE5-865A-FA80FB758E40}"/>
            </a:ext>
          </a:extLst>
        </xdr:cNvPr>
        <xdr:cNvSpPr/>
      </xdr:nvSpPr>
      <xdr:spPr bwMode="auto">
        <a:xfrm>
          <a:off x="21831300" y="274701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7888" name="Check Box 28" hidden="1">
          <a:extLst>
            <a:ext uri="{FF2B5EF4-FFF2-40B4-BE49-F238E27FC236}">
              <a16:creationId xmlns:a16="http://schemas.microsoft.com/office/drawing/2014/main" id="{27B9B708-DAB8-4DC9-8C5B-5142B3673385}"/>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328613</xdr:colOff>
      <xdr:row>62</xdr:row>
      <xdr:rowOff>23813</xdr:rowOff>
    </xdr:from>
    <xdr:to>
      <xdr:col>14</xdr:col>
      <xdr:colOff>588068</xdr:colOff>
      <xdr:row>62</xdr:row>
      <xdr:rowOff>250132</xdr:rowOff>
    </xdr:to>
    <xdr:sp macro="" textlink="">
      <xdr:nvSpPr>
        <xdr:cNvPr id="27889" name="Check Box 199" hidden="1">
          <a:extLst>
            <a:ext uri="{FF2B5EF4-FFF2-40B4-BE49-F238E27FC236}">
              <a16:creationId xmlns:a16="http://schemas.microsoft.com/office/drawing/2014/main" id="{36303C82-E9AE-434F-B7D6-73E8FB452295}"/>
            </a:ext>
          </a:extLst>
        </xdr:cNvPr>
        <xdr:cNvSpPr>
          <a:spLocks noRot="1"/>
        </xdr:cNvSpPr>
      </xdr:nvSpPr>
      <xdr:spPr>
        <a:xfrm>
          <a:off x="21812250" y="27498675"/>
          <a:ext cx="257175"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7890" name="Check Box 28" hidden="1">
          <a:extLst>
            <a:ext uri="{FF2B5EF4-FFF2-40B4-BE49-F238E27FC236}">
              <a16:creationId xmlns:a16="http://schemas.microsoft.com/office/drawing/2014/main" id="{7D8E8D20-F2AE-4C3C-B6A3-D8B21E0E93D4}"/>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62</xdr:row>
      <xdr:rowOff>19050</xdr:rowOff>
    </xdr:from>
    <xdr:to>
      <xdr:col>14</xdr:col>
      <xdr:colOff>592398</xdr:colOff>
      <xdr:row>62</xdr:row>
      <xdr:rowOff>246970</xdr:rowOff>
    </xdr:to>
    <xdr:sp macro="" textlink="" fLocksText="0">
      <xdr:nvSpPr>
        <xdr:cNvPr id="27891" name="Check Box 205" hidden="1">
          <a:extLst>
            <a:ext uri="{FF2B5EF4-FFF2-40B4-BE49-F238E27FC236}">
              <a16:creationId xmlns:a16="http://schemas.microsoft.com/office/drawing/2014/main" id="{DE72744E-3308-4CD9-A9C1-8B09D3A1DCB2}"/>
            </a:ext>
          </a:extLst>
        </xdr:cNvPr>
        <xdr:cNvSpPr>
          <a:spLocks noRot="1"/>
        </xdr:cNvSpPr>
      </xdr:nvSpPr>
      <xdr:spPr>
        <a:xfrm>
          <a:off x="21802725" y="27489150"/>
          <a:ext cx="266700" cy="2286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62</xdr:row>
      <xdr:rowOff>1371600</xdr:rowOff>
    </xdr:from>
    <xdr:ext cx="381000" cy="228600"/>
    <xdr:sp macro="" textlink="">
      <xdr:nvSpPr>
        <xdr:cNvPr id="27892" name="Check Box 39" hidden="1">
          <a:extLst>
            <a:ext uri="{FF2B5EF4-FFF2-40B4-BE49-F238E27FC236}">
              <a16:creationId xmlns:a16="http://schemas.microsoft.com/office/drawing/2014/main" id="{86B32DB7-338D-4806-A0AE-CF4482A56101}"/>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893" name="Check Box 40" hidden="1">
          <a:extLst>
            <a:ext uri="{FF2B5EF4-FFF2-40B4-BE49-F238E27FC236}">
              <a16:creationId xmlns:a16="http://schemas.microsoft.com/office/drawing/2014/main" id="{803C1159-CFD4-4F23-9E63-F6AA5BDF5335}"/>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894" name="Check Box 41" hidden="1">
          <a:extLst>
            <a:ext uri="{FF2B5EF4-FFF2-40B4-BE49-F238E27FC236}">
              <a16:creationId xmlns:a16="http://schemas.microsoft.com/office/drawing/2014/main" id="{9F3573A3-74EA-4468-8498-FD9F94834F96}"/>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7895" name="Check Box 28" hidden="1">
          <a:extLst>
            <a:ext uri="{FF2B5EF4-FFF2-40B4-BE49-F238E27FC236}">
              <a16:creationId xmlns:a16="http://schemas.microsoft.com/office/drawing/2014/main" id="{9836CE73-DCEE-4D42-AB90-B1E90F66CB8B}"/>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27896" name="Check Box 28" hidden="1">
          <a:extLst>
            <a:ext uri="{FF2B5EF4-FFF2-40B4-BE49-F238E27FC236}">
              <a16:creationId xmlns:a16="http://schemas.microsoft.com/office/drawing/2014/main" id="{6FB48227-7397-4E43-BDFB-1C0F8015DF12}"/>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332014</xdr:colOff>
      <xdr:row>63</xdr:row>
      <xdr:rowOff>27214</xdr:rowOff>
    </xdr:from>
    <xdr:to>
      <xdr:col>14</xdr:col>
      <xdr:colOff>588101</xdr:colOff>
      <xdr:row>63</xdr:row>
      <xdr:rowOff>283301</xdr:rowOff>
    </xdr:to>
    <xdr:sp macro="" textlink="">
      <xdr:nvSpPr>
        <xdr:cNvPr id="27934" name="Check Box 200" hidden="1">
          <a:extLst>
            <a:ext uri="{FF2B5EF4-FFF2-40B4-BE49-F238E27FC236}">
              <a16:creationId xmlns:a16="http://schemas.microsoft.com/office/drawing/2014/main" id="{00000000-0008-0000-0200-00001E6D0000}"/>
            </a:ext>
          </a:extLst>
        </xdr:cNvPr>
        <xdr:cNvSpPr>
          <a:spLocks noRot="1"/>
        </xdr:cNvSpPr>
      </xdr:nvSpPr>
      <xdr:spPr>
        <a:xfrm>
          <a:off x="21812250" y="28184475"/>
          <a:ext cx="257175" cy="257175"/>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7898" name="Check Box 28" hidden="1">
          <a:extLst>
            <a:ext uri="{FF2B5EF4-FFF2-40B4-BE49-F238E27FC236}">
              <a16:creationId xmlns:a16="http://schemas.microsoft.com/office/drawing/2014/main" id="{F6DE541B-9AB9-44CF-B8AF-C093587A21CA}"/>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7899" name="Check Box 28" hidden="1">
          <a:extLst>
            <a:ext uri="{FF2B5EF4-FFF2-40B4-BE49-F238E27FC236}">
              <a16:creationId xmlns:a16="http://schemas.microsoft.com/office/drawing/2014/main" id="{AEB576A9-AC07-4DD6-BE73-A970C48EC02F}"/>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900" name="Check Box 37" hidden="1">
          <a:extLst>
            <a:ext uri="{FF2B5EF4-FFF2-40B4-BE49-F238E27FC236}">
              <a16:creationId xmlns:a16="http://schemas.microsoft.com/office/drawing/2014/main" id="{74E3D956-6595-4D41-8940-F2FB5F47523D}"/>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901" name="Check Box 38" hidden="1">
          <a:extLst>
            <a:ext uri="{FF2B5EF4-FFF2-40B4-BE49-F238E27FC236}">
              <a16:creationId xmlns:a16="http://schemas.microsoft.com/office/drawing/2014/main" id="{594B42A1-F6DD-48D7-B363-3EEC9D1EA453}"/>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7902" name="Check Box 28" hidden="1">
          <a:extLst>
            <a:ext uri="{FF2B5EF4-FFF2-40B4-BE49-F238E27FC236}">
              <a16:creationId xmlns:a16="http://schemas.microsoft.com/office/drawing/2014/main" id="{CD213617-4CB9-4C62-BC64-C7F6E55A96C7}"/>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27903" name="Check Box 28" hidden="1">
          <a:extLst>
            <a:ext uri="{FF2B5EF4-FFF2-40B4-BE49-F238E27FC236}">
              <a16:creationId xmlns:a16="http://schemas.microsoft.com/office/drawing/2014/main" id="{77E48B2B-3E73-408A-A82A-C0B6DDF86DFC}"/>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592398</xdr:colOff>
      <xdr:row>63</xdr:row>
      <xdr:rowOff>287598</xdr:rowOff>
    </xdr:to>
    <xdr:sp macro="" textlink="" fLocksText="0">
      <xdr:nvSpPr>
        <xdr:cNvPr id="27904" name="Check Box 207" hidden="1">
          <a:extLst>
            <a:ext uri="{FF2B5EF4-FFF2-40B4-BE49-F238E27FC236}">
              <a16:creationId xmlns:a16="http://schemas.microsoft.com/office/drawing/2014/main" id="{810D07B3-9959-4143-AB46-D4171E1A4930}"/>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61</xdr:row>
      <xdr:rowOff>1371600</xdr:rowOff>
    </xdr:from>
    <xdr:ext cx="381000" cy="381000"/>
    <xdr:sp macro="" textlink="">
      <xdr:nvSpPr>
        <xdr:cNvPr id="27905" name="Check Box 28" hidden="1">
          <a:extLst>
            <a:ext uri="{FF2B5EF4-FFF2-40B4-BE49-F238E27FC236}">
              <a16:creationId xmlns:a16="http://schemas.microsoft.com/office/drawing/2014/main" id="{E3539E99-75EA-4F31-B1DE-03444BA01B14}"/>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61</xdr:row>
      <xdr:rowOff>1371600</xdr:rowOff>
    </xdr:from>
    <xdr:ext cx="381000" cy="381000"/>
    <xdr:sp macro="" textlink="">
      <xdr:nvSpPr>
        <xdr:cNvPr id="27906" name="Check Box 28" hidden="1">
          <a:extLst>
            <a:ext uri="{FF2B5EF4-FFF2-40B4-BE49-F238E27FC236}">
              <a16:creationId xmlns:a16="http://schemas.microsoft.com/office/drawing/2014/main" id="{A43FBC60-BACF-4E40-B0AB-8E5CC0E50000}"/>
            </a:ext>
          </a:extLst>
        </xdr:cNvPr>
        <xdr:cNvSpPr/>
      </xdr:nvSpPr>
      <xdr:spPr bwMode="auto">
        <a:xfrm>
          <a:off x="21831300" y="274701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228600"/>
    <xdr:sp macro="" textlink="">
      <xdr:nvSpPr>
        <xdr:cNvPr id="27907" name="Check Box 36" hidden="1">
          <a:extLst>
            <a:ext uri="{FF2B5EF4-FFF2-40B4-BE49-F238E27FC236}">
              <a16:creationId xmlns:a16="http://schemas.microsoft.com/office/drawing/2014/main" id="{B19FF6AF-8819-4C24-BC9F-CE82782413FA}"/>
            </a:ext>
          </a:extLst>
        </xdr:cNvPr>
        <xdr:cNvSpPr/>
      </xdr:nvSpPr>
      <xdr:spPr bwMode="auto">
        <a:xfrm>
          <a:off x="21831300" y="28155900"/>
          <a:ext cx="3810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352425</xdr:colOff>
      <xdr:row>62</xdr:row>
      <xdr:rowOff>1371600</xdr:rowOff>
    </xdr:from>
    <xdr:ext cx="381000" cy="381000"/>
    <xdr:sp macro="" textlink="">
      <xdr:nvSpPr>
        <xdr:cNvPr id="27908" name="Check Box 28" hidden="1">
          <a:extLst>
            <a:ext uri="{FF2B5EF4-FFF2-40B4-BE49-F238E27FC236}">
              <a16:creationId xmlns:a16="http://schemas.microsoft.com/office/drawing/2014/main" id="{6A2B4A2B-A4C7-4803-A3BC-A3AB2B53E992}"/>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592398</xdr:colOff>
      <xdr:row>63</xdr:row>
      <xdr:rowOff>287598</xdr:rowOff>
    </xdr:to>
    <xdr:sp macro="" textlink="" fLocksText="0">
      <xdr:nvSpPr>
        <xdr:cNvPr id="27909" name="Check Box 208" hidden="1">
          <a:extLst>
            <a:ext uri="{FF2B5EF4-FFF2-40B4-BE49-F238E27FC236}">
              <a16:creationId xmlns:a16="http://schemas.microsoft.com/office/drawing/2014/main" id="{3E875EBD-B81C-46F0-A3F3-62A7A7C435A2}"/>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oneCellAnchor>
    <xdr:from>
      <xdr:col>14</xdr:col>
      <xdr:colOff>352425</xdr:colOff>
      <xdr:row>62</xdr:row>
      <xdr:rowOff>1371600</xdr:rowOff>
    </xdr:from>
    <xdr:ext cx="381000" cy="381000"/>
    <xdr:sp macro="" textlink="">
      <xdr:nvSpPr>
        <xdr:cNvPr id="27910" name="Check Box 28" hidden="1">
          <a:extLst>
            <a:ext uri="{FF2B5EF4-FFF2-40B4-BE49-F238E27FC236}">
              <a16:creationId xmlns:a16="http://schemas.microsoft.com/office/drawing/2014/main" id="{C245ADD8-D75F-4761-91A9-DD8E8C2F91D9}"/>
            </a:ext>
          </a:extLst>
        </xdr:cNvPr>
        <xdr:cNvSpPr/>
      </xdr:nvSpPr>
      <xdr:spPr bwMode="auto">
        <a:xfrm>
          <a:off x="21831300" y="28155900"/>
          <a:ext cx="3810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14</xdr:col>
      <xdr:colOff>323850</xdr:colOff>
      <xdr:row>63</xdr:row>
      <xdr:rowOff>19050</xdr:rowOff>
    </xdr:from>
    <xdr:to>
      <xdr:col>14</xdr:col>
      <xdr:colOff>592398</xdr:colOff>
      <xdr:row>63</xdr:row>
      <xdr:rowOff>287598</xdr:rowOff>
    </xdr:to>
    <xdr:sp macro="" textlink="" fLocksText="0">
      <xdr:nvSpPr>
        <xdr:cNvPr id="27911" name="Check Box 209" hidden="1">
          <a:extLst>
            <a:ext uri="{FF2B5EF4-FFF2-40B4-BE49-F238E27FC236}">
              <a16:creationId xmlns:a16="http://schemas.microsoft.com/office/drawing/2014/main" id="{7DCDA14C-514E-4182-84B7-B720D8317F42}"/>
            </a:ext>
          </a:extLst>
        </xdr:cNvPr>
        <xdr:cNvSpPr>
          <a:spLocks noRot="1"/>
        </xdr:cNvSpPr>
      </xdr:nvSpPr>
      <xdr:spPr>
        <a:xfrm>
          <a:off x="21802725" y="28174950"/>
          <a:ext cx="266700" cy="266700"/>
        </a:xfrm>
        <a:prstGeom prst="rect">
          <a:avLst/>
        </a:prstGeom>
        <a:noFill/>
        <a:ln>
          <a:noFill/>
        </a:ln>
      </xdr:spPr>
      <xdr:txBody>
        <a:bodyPr vertOverflow="clip" wrap="square" lIns="18288" tIns="0" rIns="0" bIns="0" anchor="ctr" anchorCtr="0" upright="1"/>
        <a:lstStyle/>
        <a:p>
          <a:pPr algn="l" rtl="0"/>
          <a:endParaRPr lang="en-US"/>
        </a:p>
      </xdr:txBody>
    </xdr:sp>
    <xdr:clientData/>
  </xdr:twoCellAnchor>
  <xdr:twoCellAnchor editAs="oneCell">
    <xdr:from>
      <xdr:col>1</xdr:col>
      <xdr:colOff>0</xdr:colOff>
      <xdr:row>0</xdr:row>
      <xdr:rowOff>40821</xdr:rowOff>
    </xdr:from>
    <xdr:to>
      <xdr:col>1</xdr:col>
      <xdr:colOff>1883664</xdr:colOff>
      <xdr:row>0</xdr:row>
      <xdr:rowOff>587590</xdr:rowOff>
    </xdr:to>
    <xdr:pic>
      <xdr:nvPicPr>
        <xdr:cNvPr id="27912" name="Picture 27911">
          <a:extLst>
            <a:ext uri="{FF2B5EF4-FFF2-40B4-BE49-F238E27FC236}">
              <a16:creationId xmlns:a16="http://schemas.microsoft.com/office/drawing/2014/main" id="{488A3176-EA4D-489D-9EE8-AC93A7309D44}"/>
            </a:ext>
          </a:extLst>
        </xdr:cNvPr>
        <xdr:cNvPicPr>
          <a:picLocks noChangeAspect="1"/>
        </xdr:cNvPicPr>
      </xdr:nvPicPr>
      <xdr:blipFill>
        <a:blip xmlns:r="http://schemas.openxmlformats.org/officeDocument/2006/relationships" r:embed="rId1"/>
        <a:stretch>
          <a:fillRect/>
        </a:stretch>
      </xdr:blipFill>
      <xdr:spPr>
        <a:xfrm>
          <a:off x="123825" y="38100"/>
          <a:ext cx="1885950" cy="542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act.navexone.com/content/webdav/mSlgcW4G-6E3n6E_IIquNeDmuPbAsnI9XyNEoG5Yrw4!/ACC-FRM-6-009-Collection%20Facility%20Grid_R5_10072025-Draft-G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Policies%20and%20Procedures\FACT%20Draft%20Documents\6.0%20Accreditation%20-%20draft\6_6_002_Form18_CollectionFacilityGrid_R2toR3_04282020-DRAF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2DF8C232\ACC_FRM_6_009_Collection%20Facility%20Grid%20R4-%20Not%20Set%20Yet-10182023-DRAF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ection Facility Grid2"/>
      <sheetName val="Changes for R5"/>
      <sheetName val="Collection Facility Grid"/>
      <sheetName val="Add Tab for Multiple Sites"/>
      <sheetName val="EXAMPLE"/>
      <sheetName val="Sheet2"/>
      <sheetName val="Combo Box"/>
    </sheetNames>
    <sheetDataSet>
      <sheetData sheetId="0"/>
      <sheetData sheetId="1"/>
      <sheetData sheetId="2"/>
      <sheetData sheetId="3"/>
      <sheetData sheetId="4"/>
      <sheetData sheetId="5"/>
      <sheetData sheetId="6">
        <row r="21">
          <cell r="A21" t="str">
            <v>Pediatric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ection Facility Grid"/>
      <sheetName val="Combo Box"/>
    </sheetNames>
    <sheetDataSet>
      <sheetData sheetId="0" refreshError="1"/>
      <sheetData sheetId="1">
        <row r="21">
          <cell r="A21" t="str">
            <v>Pediatric</v>
          </cell>
        </row>
        <row r="22">
          <cell r="A22" t="str">
            <v>Adult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ection Facility Grid"/>
      <sheetName val="EXAMPLE"/>
      <sheetName val="Sheet2"/>
      <sheetName val="Combo Box"/>
    </sheetNames>
    <sheetDataSet>
      <sheetData sheetId="0" refreshError="1"/>
      <sheetData sheetId="1" refreshError="1"/>
      <sheetData sheetId="2"/>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13" totalsRowShown="0">
  <autoFilter ref="A1:A13" xr:uid="{00000000-0009-0000-0100-000002000000}"/>
  <tableColumns count="1">
    <tableColumn id="1" xr3:uid="{00000000-0010-0000-0000-000001000000}" name="Cell Sourc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C1:C20" totalsRowShown="0">
  <autoFilter ref="C1:C20" xr:uid="{00000000-0009-0000-0100-000003000000}"/>
  <tableColumns count="1">
    <tableColumn id="1" xr3:uid="{00000000-0010-0000-0100-000001000000}" name="Final Product"/>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3f3a794-652f-4ec1-80b3-4f86e1912732}">
  <we:reference id="WA104382046" version="1.0.0.5" store="en-us" storeType="OMEX"/>
  <we:alternateReferences/>
  <we:properties>
    <we:property name="Office.AutoShowTaskpaneWithDocument" value="true"/>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314.xml"/><Relationship Id="rId21" Type="http://schemas.openxmlformats.org/officeDocument/2006/relationships/ctrlProp" Target="../ctrlProps/ctrlProp218.xml"/><Relationship Id="rId42" Type="http://schemas.openxmlformats.org/officeDocument/2006/relationships/ctrlProp" Target="../ctrlProps/ctrlProp239.xml"/><Relationship Id="rId63" Type="http://schemas.openxmlformats.org/officeDocument/2006/relationships/ctrlProp" Target="../ctrlProps/ctrlProp260.xml"/><Relationship Id="rId84" Type="http://schemas.openxmlformats.org/officeDocument/2006/relationships/ctrlProp" Target="../ctrlProps/ctrlProp281.xml"/><Relationship Id="rId138" Type="http://schemas.openxmlformats.org/officeDocument/2006/relationships/ctrlProp" Target="../ctrlProps/ctrlProp335.xml"/><Relationship Id="rId159" Type="http://schemas.openxmlformats.org/officeDocument/2006/relationships/ctrlProp" Target="../ctrlProps/ctrlProp356.xml"/><Relationship Id="rId170" Type="http://schemas.openxmlformats.org/officeDocument/2006/relationships/ctrlProp" Target="../ctrlProps/ctrlProp367.xml"/><Relationship Id="rId191" Type="http://schemas.openxmlformats.org/officeDocument/2006/relationships/ctrlProp" Target="../ctrlProps/ctrlProp388.xml"/><Relationship Id="rId107" Type="http://schemas.openxmlformats.org/officeDocument/2006/relationships/ctrlProp" Target="../ctrlProps/ctrlProp304.xml"/><Relationship Id="rId11" Type="http://schemas.openxmlformats.org/officeDocument/2006/relationships/ctrlProp" Target="../ctrlProps/ctrlProp208.xml"/><Relationship Id="rId32" Type="http://schemas.openxmlformats.org/officeDocument/2006/relationships/ctrlProp" Target="../ctrlProps/ctrlProp229.xml"/><Relationship Id="rId53" Type="http://schemas.openxmlformats.org/officeDocument/2006/relationships/ctrlProp" Target="../ctrlProps/ctrlProp250.xml"/><Relationship Id="rId74" Type="http://schemas.openxmlformats.org/officeDocument/2006/relationships/ctrlProp" Target="../ctrlProps/ctrlProp271.xml"/><Relationship Id="rId128" Type="http://schemas.openxmlformats.org/officeDocument/2006/relationships/ctrlProp" Target="../ctrlProps/ctrlProp325.xml"/><Relationship Id="rId149" Type="http://schemas.openxmlformats.org/officeDocument/2006/relationships/ctrlProp" Target="../ctrlProps/ctrlProp346.xml"/><Relationship Id="rId5" Type="http://schemas.openxmlformats.org/officeDocument/2006/relationships/ctrlProp" Target="../ctrlProps/ctrlProp202.xml"/><Relationship Id="rId95" Type="http://schemas.openxmlformats.org/officeDocument/2006/relationships/ctrlProp" Target="../ctrlProps/ctrlProp292.xml"/><Relationship Id="rId160" Type="http://schemas.openxmlformats.org/officeDocument/2006/relationships/ctrlProp" Target="../ctrlProps/ctrlProp357.xml"/><Relationship Id="rId181" Type="http://schemas.openxmlformats.org/officeDocument/2006/relationships/ctrlProp" Target="../ctrlProps/ctrlProp378.xml"/><Relationship Id="rId22" Type="http://schemas.openxmlformats.org/officeDocument/2006/relationships/ctrlProp" Target="../ctrlProps/ctrlProp219.xml"/><Relationship Id="rId43" Type="http://schemas.openxmlformats.org/officeDocument/2006/relationships/ctrlProp" Target="../ctrlProps/ctrlProp240.xml"/><Relationship Id="rId64" Type="http://schemas.openxmlformats.org/officeDocument/2006/relationships/ctrlProp" Target="../ctrlProps/ctrlProp261.xml"/><Relationship Id="rId118" Type="http://schemas.openxmlformats.org/officeDocument/2006/relationships/ctrlProp" Target="../ctrlProps/ctrlProp315.xml"/><Relationship Id="rId139" Type="http://schemas.openxmlformats.org/officeDocument/2006/relationships/ctrlProp" Target="../ctrlProps/ctrlProp336.xml"/><Relationship Id="rId85" Type="http://schemas.openxmlformats.org/officeDocument/2006/relationships/ctrlProp" Target="../ctrlProps/ctrlProp282.xml"/><Relationship Id="rId150" Type="http://schemas.openxmlformats.org/officeDocument/2006/relationships/ctrlProp" Target="../ctrlProps/ctrlProp347.xml"/><Relationship Id="rId171" Type="http://schemas.openxmlformats.org/officeDocument/2006/relationships/ctrlProp" Target="../ctrlProps/ctrlProp368.xml"/><Relationship Id="rId192" Type="http://schemas.openxmlformats.org/officeDocument/2006/relationships/ctrlProp" Target="../ctrlProps/ctrlProp389.xml"/><Relationship Id="rId12" Type="http://schemas.openxmlformats.org/officeDocument/2006/relationships/ctrlProp" Target="../ctrlProps/ctrlProp209.xml"/><Relationship Id="rId33" Type="http://schemas.openxmlformats.org/officeDocument/2006/relationships/ctrlProp" Target="../ctrlProps/ctrlProp230.xml"/><Relationship Id="rId108" Type="http://schemas.openxmlformats.org/officeDocument/2006/relationships/ctrlProp" Target="../ctrlProps/ctrlProp305.xml"/><Relationship Id="rId129" Type="http://schemas.openxmlformats.org/officeDocument/2006/relationships/ctrlProp" Target="../ctrlProps/ctrlProp326.xml"/><Relationship Id="rId54" Type="http://schemas.openxmlformats.org/officeDocument/2006/relationships/ctrlProp" Target="../ctrlProps/ctrlProp251.xml"/><Relationship Id="rId75" Type="http://schemas.openxmlformats.org/officeDocument/2006/relationships/ctrlProp" Target="../ctrlProps/ctrlProp272.xml"/><Relationship Id="rId96" Type="http://schemas.openxmlformats.org/officeDocument/2006/relationships/ctrlProp" Target="../ctrlProps/ctrlProp293.xml"/><Relationship Id="rId140" Type="http://schemas.openxmlformats.org/officeDocument/2006/relationships/ctrlProp" Target="../ctrlProps/ctrlProp337.xml"/><Relationship Id="rId161" Type="http://schemas.openxmlformats.org/officeDocument/2006/relationships/ctrlProp" Target="../ctrlProps/ctrlProp358.xml"/><Relationship Id="rId182" Type="http://schemas.openxmlformats.org/officeDocument/2006/relationships/ctrlProp" Target="../ctrlProps/ctrlProp379.xml"/><Relationship Id="rId6" Type="http://schemas.openxmlformats.org/officeDocument/2006/relationships/ctrlProp" Target="../ctrlProps/ctrlProp203.xml"/><Relationship Id="rId23" Type="http://schemas.openxmlformats.org/officeDocument/2006/relationships/ctrlProp" Target="../ctrlProps/ctrlProp220.xml"/><Relationship Id="rId119" Type="http://schemas.openxmlformats.org/officeDocument/2006/relationships/ctrlProp" Target="../ctrlProps/ctrlProp316.xml"/><Relationship Id="rId44" Type="http://schemas.openxmlformats.org/officeDocument/2006/relationships/ctrlProp" Target="../ctrlProps/ctrlProp241.xml"/><Relationship Id="rId65" Type="http://schemas.openxmlformats.org/officeDocument/2006/relationships/ctrlProp" Target="../ctrlProps/ctrlProp262.xml"/><Relationship Id="rId86" Type="http://schemas.openxmlformats.org/officeDocument/2006/relationships/ctrlProp" Target="../ctrlProps/ctrlProp283.xml"/><Relationship Id="rId130" Type="http://schemas.openxmlformats.org/officeDocument/2006/relationships/ctrlProp" Target="../ctrlProps/ctrlProp327.xml"/><Relationship Id="rId151" Type="http://schemas.openxmlformats.org/officeDocument/2006/relationships/ctrlProp" Target="../ctrlProps/ctrlProp348.xml"/><Relationship Id="rId172" Type="http://schemas.openxmlformats.org/officeDocument/2006/relationships/ctrlProp" Target="../ctrlProps/ctrlProp369.xml"/><Relationship Id="rId193" Type="http://schemas.openxmlformats.org/officeDocument/2006/relationships/ctrlProp" Target="../ctrlProps/ctrlProp390.xml"/><Relationship Id="rId13" Type="http://schemas.openxmlformats.org/officeDocument/2006/relationships/ctrlProp" Target="../ctrlProps/ctrlProp210.xml"/><Relationship Id="rId109" Type="http://schemas.openxmlformats.org/officeDocument/2006/relationships/ctrlProp" Target="../ctrlProps/ctrlProp306.xml"/><Relationship Id="rId34" Type="http://schemas.openxmlformats.org/officeDocument/2006/relationships/ctrlProp" Target="../ctrlProps/ctrlProp231.xml"/><Relationship Id="rId55" Type="http://schemas.openxmlformats.org/officeDocument/2006/relationships/ctrlProp" Target="../ctrlProps/ctrlProp252.xml"/><Relationship Id="rId76" Type="http://schemas.openxmlformats.org/officeDocument/2006/relationships/ctrlProp" Target="../ctrlProps/ctrlProp273.xml"/><Relationship Id="rId97" Type="http://schemas.openxmlformats.org/officeDocument/2006/relationships/ctrlProp" Target="../ctrlProps/ctrlProp294.xml"/><Relationship Id="rId120" Type="http://schemas.openxmlformats.org/officeDocument/2006/relationships/ctrlProp" Target="../ctrlProps/ctrlProp317.xml"/><Relationship Id="rId141" Type="http://schemas.openxmlformats.org/officeDocument/2006/relationships/ctrlProp" Target="../ctrlProps/ctrlProp338.xml"/><Relationship Id="rId7" Type="http://schemas.openxmlformats.org/officeDocument/2006/relationships/ctrlProp" Target="../ctrlProps/ctrlProp204.xml"/><Relationship Id="rId162" Type="http://schemas.openxmlformats.org/officeDocument/2006/relationships/ctrlProp" Target="../ctrlProps/ctrlProp359.xml"/><Relationship Id="rId183" Type="http://schemas.openxmlformats.org/officeDocument/2006/relationships/ctrlProp" Target="../ctrlProps/ctrlProp380.xml"/><Relationship Id="rId2" Type="http://schemas.openxmlformats.org/officeDocument/2006/relationships/drawing" Target="../drawings/drawing2.xml"/><Relationship Id="rId29" Type="http://schemas.openxmlformats.org/officeDocument/2006/relationships/ctrlProp" Target="../ctrlProps/ctrlProp226.xml"/><Relationship Id="rId24" Type="http://schemas.openxmlformats.org/officeDocument/2006/relationships/ctrlProp" Target="../ctrlProps/ctrlProp221.xml"/><Relationship Id="rId40" Type="http://schemas.openxmlformats.org/officeDocument/2006/relationships/ctrlProp" Target="../ctrlProps/ctrlProp237.xml"/><Relationship Id="rId45" Type="http://schemas.openxmlformats.org/officeDocument/2006/relationships/ctrlProp" Target="../ctrlProps/ctrlProp242.xml"/><Relationship Id="rId66" Type="http://schemas.openxmlformats.org/officeDocument/2006/relationships/ctrlProp" Target="../ctrlProps/ctrlProp263.xml"/><Relationship Id="rId87" Type="http://schemas.openxmlformats.org/officeDocument/2006/relationships/ctrlProp" Target="../ctrlProps/ctrlProp284.xml"/><Relationship Id="rId110" Type="http://schemas.openxmlformats.org/officeDocument/2006/relationships/ctrlProp" Target="../ctrlProps/ctrlProp307.xml"/><Relationship Id="rId115" Type="http://schemas.openxmlformats.org/officeDocument/2006/relationships/ctrlProp" Target="../ctrlProps/ctrlProp312.xml"/><Relationship Id="rId131" Type="http://schemas.openxmlformats.org/officeDocument/2006/relationships/ctrlProp" Target="../ctrlProps/ctrlProp328.xml"/><Relationship Id="rId136" Type="http://schemas.openxmlformats.org/officeDocument/2006/relationships/ctrlProp" Target="../ctrlProps/ctrlProp333.xml"/><Relationship Id="rId157" Type="http://schemas.openxmlformats.org/officeDocument/2006/relationships/ctrlProp" Target="../ctrlProps/ctrlProp354.xml"/><Relationship Id="rId178" Type="http://schemas.openxmlformats.org/officeDocument/2006/relationships/ctrlProp" Target="../ctrlProps/ctrlProp375.xml"/><Relationship Id="rId61" Type="http://schemas.openxmlformats.org/officeDocument/2006/relationships/ctrlProp" Target="../ctrlProps/ctrlProp258.xml"/><Relationship Id="rId82" Type="http://schemas.openxmlformats.org/officeDocument/2006/relationships/ctrlProp" Target="../ctrlProps/ctrlProp279.xml"/><Relationship Id="rId152" Type="http://schemas.openxmlformats.org/officeDocument/2006/relationships/ctrlProp" Target="../ctrlProps/ctrlProp349.xml"/><Relationship Id="rId173" Type="http://schemas.openxmlformats.org/officeDocument/2006/relationships/ctrlProp" Target="../ctrlProps/ctrlProp370.xml"/><Relationship Id="rId194" Type="http://schemas.openxmlformats.org/officeDocument/2006/relationships/ctrlProp" Target="../ctrlProps/ctrlProp391.xml"/><Relationship Id="rId199" Type="http://schemas.openxmlformats.org/officeDocument/2006/relationships/ctrlProp" Target="../ctrlProps/ctrlProp396.xml"/><Relationship Id="rId203" Type="http://schemas.openxmlformats.org/officeDocument/2006/relationships/ctrlProp" Target="../ctrlProps/ctrlProp400.xml"/><Relationship Id="rId19" Type="http://schemas.openxmlformats.org/officeDocument/2006/relationships/ctrlProp" Target="../ctrlProps/ctrlProp216.xml"/><Relationship Id="rId14" Type="http://schemas.openxmlformats.org/officeDocument/2006/relationships/ctrlProp" Target="../ctrlProps/ctrlProp211.xml"/><Relationship Id="rId30" Type="http://schemas.openxmlformats.org/officeDocument/2006/relationships/ctrlProp" Target="../ctrlProps/ctrlProp227.xml"/><Relationship Id="rId35" Type="http://schemas.openxmlformats.org/officeDocument/2006/relationships/ctrlProp" Target="../ctrlProps/ctrlProp232.xml"/><Relationship Id="rId56" Type="http://schemas.openxmlformats.org/officeDocument/2006/relationships/ctrlProp" Target="../ctrlProps/ctrlProp253.xml"/><Relationship Id="rId77" Type="http://schemas.openxmlformats.org/officeDocument/2006/relationships/ctrlProp" Target="../ctrlProps/ctrlProp274.xml"/><Relationship Id="rId100" Type="http://schemas.openxmlformats.org/officeDocument/2006/relationships/ctrlProp" Target="../ctrlProps/ctrlProp297.xml"/><Relationship Id="rId105" Type="http://schemas.openxmlformats.org/officeDocument/2006/relationships/ctrlProp" Target="../ctrlProps/ctrlProp302.xml"/><Relationship Id="rId126" Type="http://schemas.openxmlformats.org/officeDocument/2006/relationships/ctrlProp" Target="../ctrlProps/ctrlProp323.xml"/><Relationship Id="rId147" Type="http://schemas.openxmlformats.org/officeDocument/2006/relationships/ctrlProp" Target="../ctrlProps/ctrlProp344.xml"/><Relationship Id="rId168" Type="http://schemas.openxmlformats.org/officeDocument/2006/relationships/ctrlProp" Target="../ctrlProps/ctrlProp365.xml"/><Relationship Id="rId8" Type="http://schemas.openxmlformats.org/officeDocument/2006/relationships/ctrlProp" Target="../ctrlProps/ctrlProp205.xml"/><Relationship Id="rId51" Type="http://schemas.openxmlformats.org/officeDocument/2006/relationships/ctrlProp" Target="../ctrlProps/ctrlProp248.xml"/><Relationship Id="rId72" Type="http://schemas.openxmlformats.org/officeDocument/2006/relationships/ctrlProp" Target="../ctrlProps/ctrlProp269.xml"/><Relationship Id="rId93" Type="http://schemas.openxmlformats.org/officeDocument/2006/relationships/ctrlProp" Target="../ctrlProps/ctrlProp290.xml"/><Relationship Id="rId98" Type="http://schemas.openxmlformats.org/officeDocument/2006/relationships/ctrlProp" Target="../ctrlProps/ctrlProp295.xml"/><Relationship Id="rId121" Type="http://schemas.openxmlformats.org/officeDocument/2006/relationships/ctrlProp" Target="../ctrlProps/ctrlProp318.xml"/><Relationship Id="rId142" Type="http://schemas.openxmlformats.org/officeDocument/2006/relationships/ctrlProp" Target="../ctrlProps/ctrlProp339.xml"/><Relationship Id="rId163" Type="http://schemas.openxmlformats.org/officeDocument/2006/relationships/ctrlProp" Target="../ctrlProps/ctrlProp360.xml"/><Relationship Id="rId184" Type="http://schemas.openxmlformats.org/officeDocument/2006/relationships/ctrlProp" Target="../ctrlProps/ctrlProp381.xml"/><Relationship Id="rId189" Type="http://schemas.openxmlformats.org/officeDocument/2006/relationships/ctrlProp" Target="../ctrlProps/ctrlProp386.xml"/><Relationship Id="rId3" Type="http://schemas.openxmlformats.org/officeDocument/2006/relationships/vmlDrawing" Target="../drawings/vmlDrawing2.vml"/><Relationship Id="rId25" Type="http://schemas.openxmlformats.org/officeDocument/2006/relationships/ctrlProp" Target="../ctrlProps/ctrlProp222.xml"/><Relationship Id="rId46" Type="http://schemas.openxmlformats.org/officeDocument/2006/relationships/ctrlProp" Target="../ctrlProps/ctrlProp243.xml"/><Relationship Id="rId67" Type="http://schemas.openxmlformats.org/officeDocument/2006/relationships/ctrlProp" Target="../ctrlProps/ctrlProp264.xml"/><Relationship Id="rId116" Type="http://schemas.openxmlformats.org/officeDocument/2006/relationships/ctrlProp" Target="../ctrlProps/ctrlProp313.xml"/><Relationship Id="rId137" Type="http://schemas.openxmlformats.org/officeDocument/2006/relationships/ctrlProp" Target="../ctrlProps/ctrlProp334.xml"/><Relationship Id="rId158" Type="http://schemas.openxmlformats.org/officeDocument/2006/relationships/ctrlProp" Target="../ctrlProps/ctrlProp355.xml"/><Relationship Id="rId20" Type="http://schemas.openxmlformats.org/officeDocument/2006/relationships/ctrlProp" Target="../ctrlProps/ctrlProp217.xml"/><Relationship Id="rId41" Type="http://schemas.openxmlformats.org/officeDocument/2006/relationships/ctrlProp" Target="../ctrlProps/ctrlProp238.xml"/><Relationship Id="rId62" Type="http://schemas.openxmlformats.org/officeDocument/2006/relationships/ctrlProp" Target="../ctrlProps/ctrlProp259.xml"/><Relationship Id="rId83" Type="http://schemas.openxmlformats.org/officeDocument/2006/relationships/ctrlProp" Target="../ctrlProps/ctrlProp280.xml"/><Relationship Id="rId88" Type="http://schemas.openxmlformats.org/officeDocument/2006/relationships/ctrlProp" Target="../ctrlProps/ctrlProp285.xml"/><Relationship Id="rId111" Type="http://schemas.openxmlformats.org/officeDocument/2006/relationships/ctrlProp" Target="../ctrlProps/ctrlProp308.xml"/><Relationship Id="rId132" Type="http://schemas.openxmlformats.org/officeDocument/2006/relationships/ctrlProp" Target="../ctrlProps/ctrlProp329.xml"/><Relationship Id="rId153" Type="http://schemas.openxmlformats.org/officeDocument/2006/relationships/ctrlProp" Target="../ctrlProps/ctrlProp350.xml"/><Relationship Id="rId174" Type="http://schemas.openxmlformats.org/officeDocument/2006/relationships/ctrlProp" Target="../ctrlProps/ctrlProp371.xml"/><Relationship Id="rId179" Type="http://schemas.openxmlformats.org/officeDocument/2006/relationships/ctrlProp" Target="../ctrlProps/ctrlProp376.xml"/><Relationship Id="rId195" Type="http://schemas.openxmlformats.org/officeDocument/2006/relationships/ctrlProp" Target="../ctrlProps/ctrlProp392.xml"/><Relationship Id="rId190" Type="http://schemas.openxmlformats.org/officeDocument/2006/relationships/ctrlProp" Target="../ctrlProps/ctrlProp387.xml"/><Relationship Id="rId15" Type="http://schemas.openxmlformats.org/officeDocument/2006/relationships/ctrlProp" Target="../ctrlProps/ctrlProp212.xml"/><Relationship Id="rId36" Type="http://schemas.openxmlformats.org/officeDocument/2006/relationships/ctrlProp" Target="../ctrlProps/ctrlProp233.xml"/><Relationship Id="rId57" Type="http://schemas.openxmlformats.org/officeDocument/2006/relationships/ctrlProp" Target="../ctrlProps/ctrlProp254.xml"/><Relationship Id="rId106" Type="http://schemas.openxmlformats.org/officeDocument/2006/relationships/ctrlProp" Target="../ctrlProps/ctrlProp303.xml"/><Relationship Id="rId127" Type="http://schemas.openxmlformats.org/officeDocument/2006/relationships/ctrlProp" Target="../ctrlProps/ctrlProp324.xml"/><Relationship Id="rId10" Type="http://schemas.openxmlformats.org/officeDocument/2006/relationships/ctrlProp" Target="../ctrlProps/ctrlProp207.xml"/><Relationship Id="rId31" Type="http://schemas.openxmlformats.org/officeDocument/2006/relationships/ctrlProp" Target="../ctrlProps/ctrlProp228.xml"/><Relationship Id="rId52" Type="http://schemas.openxmlformats.org/officeDocument/2006/relationships/ctrlProp" Target="../ctrlProps/ctrlProp249.xml"/><Relationship Id="rId73" Type="http://schemas.openxmlformats.org/officeDocument/2006/relationships/ctrlProp" Target="../ctrlProps/ctrlProp270.xml"/><Relationship Id="rId78" Type="http://schemas.openxmlformats.org/officeDocument/2006/relationships/ctrlProp" Target="../ctrlProps/ctrlProp275.xml"/><Relationship Id="rId94" Type="http://schemas.openxmlformats.org/officeDocument/2006/relationships/ctrlProp" Target="../ctrlProps/ctrlProp291.xml"/><Relationship Id="rId99" Type="http://schemas.openxmlformats.org/officeDocument/2006/relationships/ctrlProp" Target="../ctrlProps/ctrlProp296.xml"/><Relationship Id="rId101" Type="http://schemas.openxmlformats.org/officeDocument/2006/relationships/ctrlProp" Target="../ctrlProps/ctrlProp298.xml"/><Relationship Id="rId122" Type="http://schemas.openxmlformats.org/officeDocument/2006/relationships/ctrlProp" Target="../ctrlProps/ctrlProp319.xml"/><Relationship Id="rId143" Type="http://schemas.openxmlformats.org/officeDocument/2006/relationships/ctrlProp" Target="../ctrlProps/ctrlProp340.xml"/><Relationship Id="rId148" Type="http://schemas.openxmlformats.org/officeDocument/2006/relationships/ctrlProp" Target="../ctrlProps/ctrlProp345.xml"/><Relationship Id="rId164" Type="http://schemas.openxmlformats.org/officeDocument/2006/relationships/ctrlProp" Target="../ctrlProps/ctrlProp361.xml"/><Relationship Id="rId169" Type="http://schemas.openxmlformats.org/officeDocument/2006/relationships/ctrlProp" Target="../ctrlProps/ctrlProp366.xml"/><Relationship Id="rId185" Type="http://schemas.openxmlformats.org/officeDocument/2006/relationships/ctrlProp" Target="../ctrlProps/ctrlProp382.xml"/><Relationship Id="rId4" Type="http://schemas.openxmlformats.org/officeDocument/2006/relationships/ctrlProp" Target="../ctrlProps/ctrlProp201.xml"/><Relationship Id="rId9" Type="http://schemas.openxmlformats.org/officeDocument/2006/relationships/ctrlProp" Target="../ctrlProps/ctrlProp206.xml"/><Relationship Id="rId180" Type="http://schemas.openxmlformats.org/officeDocument/2006/relationships/ctrlProp" Target="../ctrlProps/ctrlProp377.xml"/><Relationship Id="rId26" Type="http://schemas.openxmlformats.org/officeDocument/2006/relationships/ctrlProp" Target="../ctrlProps/ctrlProp223.xml"/><Relationship Id="rId47" Type="http://schemas.openxmlformats.org/officeDocument/2006/relationships/ctrlProp" Target="../ctrlProps/ctrlProp244.xml"/><Relationship Id="rId68" Type="http://schemas.openxmlformats.org/officeDocument/2006/relationships/ctrlProp" Target="../ctrlProps/ctrlProp265.xml"/><Relationship Id="rId89" Type="http://schemas.openxmlformats.org/officeDocument/2006/relationships/ctrlProp" Target="../ctrlProps/ctrlProp286.xml"/><Relationship Id="rId112" Type="http://schemas.openxmlformats.org/officeDocument/2006/relationships/ctrlProp" Target="../ctrlProps/ctrlProp309.xml"/><Relationship Id="rId133" Type="http://schemas.openxmlformats.org/officeDocument/2006/relationships/ctrlProp" Target="../ctrlProps/ctrlProp330.xml"/><Relationship Id="rId154" Type="http://schemas.openxmlformats.org/officeDocument/2006/relationships/ctrlProp" Target="../ctrlProps/ctrlProp351.xml"/><Relationship Id="rId175" Type="http://schemas.openxmlformats.org/officeDocument/2006/relationships/ctrlProp" Target="../ctrlProps/ctrlProp372.xml"/><Relationship Id="rId196" Type="http://schemas.openxmlformats.org/officeDocument/2006/relationships/ctrlProp" Target="../ctrlProps/ctrlProp393.xml"/><Relationship Id="rId200" Type="http://schemas.openxmlformats.org/officeDocument/2006/relationships/ctrlProp" Target="../ctrlProps/ctrlProp397.xml"/><Relationship Id="rId16" Type="http://schemas.openxmlformats.org/officeDocument/2006/relationships/ctrlProp" Target="../ctrlProps/ctrlProp213.xml"/><Relationship Id="rId37" Type="http://schemas.openxmlformats.org/officeDocument/2006/relationships/ctrlProp" Target="../ctrlProps/ctrlProp234.xml"/><Relationship Id="rId58" Type="http://schemas.openxmlformats.org/officeDocument/2006/relationships/ctrlProp" Target="../ctrlProps/ctrlProp255.xml"/><Relationship Id="rId79" Type="http://schemas.openxmlformats.org/officeDocument/2006/relationships/ctrlProp" Target="../ctrlProps/ctrlProp276.xml"/><Relationship Id="rId102" Type="http://schemas.openxmlformats.org/officeDocument/2006/relationships/ctrlProp" Target="../ctrlProps/ctrlProp299.xml"/><Relationship Id="rId123" Type="http://schemas.openxmlformats.org/officeDocument/2006/relationships/ctrlProp" Target="../ctrlProps/ctrlProp320.xml"/><Relationship Id="rId144" Type="http://schemas.openxmlformats.org/officeDocument/2006/relationships/ctrlProp" Target="../ctrlProps/ctrlProp341.xml"/><Relationship Id="rId90" Type="http://schemas.openxmlformats.org/officeDocument/2006/relationships/ctrlProp" Target="../ctrlProps/ctrlProp287.xml"/><Relationship Id="rId165" Type="http://schemas.openxmlformats.org/officeDocument/2006/relationships/ctrlProp" Target="../ctrlProps/ctrlProp362.xml"/><Relationship Id="rId186" Type="http://schemas.openxmlformats.org/officeDocument/2006/relationships/ctrlProp" Target="../ctrlProps/ctrlProp383.xml"/><Relationship Id="rId27" Type="http://schemas.openxmlformats.org/officeDocument/2006/relationships/ctrlProp" Target="../ctrlProps/ctrlProp224.xml"/><Relationship Id="rId48" Type="http://schemas.openxmlformats.org/officeDocument/2006/relationships/ctrlProp" Target="../ctrlProps/ctrlProp245.xml"/><Relationship Id="rId69" Type="http://schemas.openxmlformats.org/officeDocument/2006/relationships/ctrlProp" Target="../ctrlProps/ctrlProp266.xml"/><Relationship Id="rId113" Type="http://schemas.openxmlformats.org/officeDocument/2006/relationships/ctrlProp" Target="../ctrlProps/ctrlProp310.xml"/><Relationship Id="rId134" Type="http://schemas.openxmlformats.org/officeDocument/2006/relationships/ctrlProp" Target="../ctrlProps/ctrlProp331.xml"/><Relationship Id="rId80" Type="http://schemas.openxmlformats.org/officeDocument/2006/relationships/ctrlProp" Target="../ctrlProps/ctrlProp277.xml"/><Relationship Id="rId155" Type="http://schemas.openxmlformats.org/officeDocument/2006/relationships/ctrlProp" Target="../ctrlProps/ctrlProp352.xml"/><Relationship Id="rId176" Type="http://schemas.openxmlformats.org/officeDocument/2006/relationships/ctrlProp" Target="../ctrlProps/ctrlProp373.xml"/><Relationship Id="rId197" Type="http://schemas.openxmlformats.org/officeDocument/2006/relationships/ctrlProp" Target="../ctrlProps/ctrlProp394.xml"/><Relationship Id="rId201" Type="http://schemas.openxmlformats.org/officeDocument/2006/relationships/ctrlProp" Target="../ctrlProps/ctrlProp398.xml"/><Relationship Id="rId17" Type="http://schemas.openxmlformats.org/officeDocument/2006/relationships/ctrlProp" Target="../ctrlProps/ctrlProp214.xml"/><Relationship Id="rId38" Type="http://schemas.openxmlformats.org/officeDocument/2006/relationships/ctrlProp" Target="../ctrlProps/ctrlProp235.xml"/><Relationship Id="rId59" Type="http://schemas.openxmlformats.org/officeDocument/2006/relationships/ctrlProp" Target="../ctrlProps/ctrlProp256.xml"/><Relationship Id="rId103" Type="http://schemas.openxmlformats.org/officeDocument/2006/relationships/ctrlProp" Target="../ctrlProps/ctrlProp300.xml"/><Relationship Id="rId124" Type="http://schemas.openxmlformats.org/officeDocument/2006/relationships/ctrlProp" Target="../ctrlProps/ctrlProp321.xml"/><Relationship Id="rId70" Type="http://schemas.openxmlformats.org/officeDocument/2006/relationships/ctrlProp" Target="../ctrlProps/ctrlProp267.xml"/><Relationship Id="rId91" Type="http://schemas.openxmlformats.org/officeDocument/2006/relationships/ctrlProp" Target="../ctrlProps/ctrlProp288.xml"/><Relationship Id="rId145" Type="http://schemas.openxmlformats.org/officeDocument/2006/relationships/ctrlProp" Target="../ctrlProps/ctrlProp342.xml"/><Relationship Id="rId166" Type="http://schemas.openxmlformats.org/officeDocument/2006/relationships/ctrlProp" Target="../ctrlProps/ctrlProp363.xml"/><Relationship Id="rId187" Type="http://schemas.openxmlformats.org/officeDocument/2006/relationships/ctrlProp" Target="../ctrlProps/ctrlProp384.xml"/><Relationship Id="rId1" Type="http://schemas.openxmlformats.org/officeDocument/2006/relationships/printerSettings" Target="../printerSettings/printerSettings2.bin"/><Relationship Id="rId28" Type="http://schemas.openxmlformats.org/officeDocument/2006/relationships/ctrlProp" Target="../ctrlProps/ctrlProp225.xml"/><Relationship Id="rId49" Type="http://schemas.openxmlformats.org/officeDocument/2006/relationships/ctrlProp" Target="../ctrlProps/ctrlProp246.xml"/><Relationship Id="rId114" Type="http://schemas.openxmlformats.org/officeDocument/2006/relationships/ctrlProp" Target="../ctrlProps/ctrlProp311.xml"/><Relationship Id="rId60" Type="http://schemas.openxmlformats.org/officeDocument/2006/relationships/ctrlProp" Target="../ctrlProps/ctrlProp257.xml"/><Relationship Id="rId81" Type="http://schemas.openxmlformats.org/officeDocument/2006/relationships/ctrlProp" Target="../ctrlProps/ctrlProp278.xml"/><Relationship Id="rId135" Type="http://schemas.openxmlformats.org/officeDocument/2006/relationships/ctrlProp" Target="../ctrlProps/ctrlProp332.xml"/><Relationship Id="rId156" Type="http://schemas.openxmlformats.org/officeDocument/2006/relationships/ctrlProp" Target="../ctrlProps/ctrlProp353.xml"/><Relationship Id="rId177" Type="http://schemas.openxmlformats.org/officeDocument/2006/relationships/ctrlProp" Target="../ctrlProps/ctrlProp374.xml"/><Relationship Id="rId198" Type="http://schemas.openxmlformats.org/officeDocument/2006/relationships/ctrlProp" Target="../ctrlProps/ctrlProp395.xml"/><Relationship Id="rId202" Type="http://schemas.openxmlformats.org/officeDocument/2006/relationships/ctrlProp" Target="../ctrlProps/ctrlProp399.xml"/><Relationship Id="rId18" Type="http://schemas.openxmlformats.org/officeDocument/2006/relationships/ctrlProp" Target="../ctrlProps/ctrlProp215.xml"/><Relationship Id="rId39" Type="http://schemas.openxmlformats.org/officeDocument/2006/relationships/ctrlProp" Target="../ctrlProps/ctrlProp236.xml"/><Relationship Id="rId50" Type="http://schemas.openxmlformats.org/officeDocument/2006/relationships/ctrlProp" Target="../ctrlProps/ctrlProp247.xml"/><Relationship Id="rId104" Type="http://schemas.openxmlformats.org/officeDocument/2006/relationships/ctrlProp" Target="../ctrlProps/ctrlProp301.xml"/><Relationship Id="rId125" Type="http://schemas.openxmlformats.org/officeDocument/2006/relationships/ctrlProp" Target="../ctrlProps/ctrlProp322.xml"/><Relationship Id="rId146" Type="http://schemas.openxmlformats.org/officeDocument/2006/relationships/ctrlProp" Target="../ctrlProps/ctrlProp343.xml"/><Relationship Id="rId167" Type="http://schemas.openxmlformats.org/officeDocument/2006/relationships/ctrlProp" Target="../ctrlProps/ctrlProp364.xml"/><Relationship Id="rId188" Type="http://schemas.openxmlformats.org/officeDocument/2006/relationships/ctrlProp" Target="../ctrlProps/ctrlProp385.xml"/><Relationship Id="rId71" Type="http://schemas.openxmlformats.org/officeDocument/2006/relationships/ctrlProp" Target="../ctrlProps/ctrlProp268.xml"/><Relationship Id="rId92" Type="http://schemas.openxmlformats.org/officeDocument/2006/relationships/ctrlProp" Target="../ctrlProps/ctrlProp289.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514.xml"/><Relationship Id="rId21" Type="http://schemas.openxmlformats.org/officeDocument/2006/relationships/ctrlProp" Target="../ctrlProps/ctrlProp418.xml"/><Relationship Id="rId42" Type="http://schemas.openxmlformats.org/officeDocument/2006/relationships/ctrlProp" Target="../ctrlProps/ctrlProp439.xml"/><Relationship Id="rId63" Type="http://schemas.openxmlformats.org/officeDocument/2006/relationships/ctrlProp" Target="../ctrlProps/ctrlProp460.xml"/><Relationship Id="rId84" Type="http://schemas.openxmlformats.org/officeDocument/2006/relationships/ctrlProp" Target="../ctrlProps/ctrlProp481.xml"/><Relationship Id="rId138" Type="http://schemas.openxmlformats.org/officeDocument/2006/relationships/ctrlProp" Target="../ctrlProps/ctrlProp535.xml"/><Relationship Id="rId159" Type="http://schemas.openxmlformats.org/officeDocument/2006/relationships/ctrlProp" Target="../ctrlProps/ctrlProp556.xml"/><Relationship Id="rId170" Type="http://schemas.openxmlformats.org/officeDocument/2006/relationships/ctrlProp" Target="../ctrlProps/ctrlProp567.xml"/><Relationship Id="rId191" Type="http://schemas.openxmlformats.org/officeDocument/2006/relationships/ctrlProp" Target="../ctrlProps/ctrlProp588.xml"/><Relationship Id="rId107" Type="http://schemas.openxmlformats.org/officeDocument/2006/relationships/ctrlProp" Target="../ctrlProps/ctrlProp504.xml"/><Relationship Id="rId11" Type="http://schemas.openxmlformats.org/officeDocument/2006/relationships/ctrlProp" Target="../ctrlProps/ctrlProp408.xml"/><Relationship Id="rId32" Type="http://schemas.openxmlformats.org/officeDocument/2006/relationships/ctrlProp" Target="../ctrlProps/ctrlProp429.xml"/><Relationship Id="rId53" Type="http://schemas.openxmlformats.org/officeDocument/2006/relationships/ctrlProp" Target="../ctrlProps/ctrlProp450.xml"/><Relationship Id="rId74" Type="http://schemas.openxmlformats.org/officeDocument/2006/relationships/ctrlProp" Target="../ctrlProps/ctrlProp471.xml"/><Relationship Id="rId128" Type="http://schemas.openxmlformats.org/officeDocument/2006/relationships/ctrlProp" Target="../ctrlProps/ctrlProp525.xml"/><Relationship Id="rId149" Type="http://schemas.openxmlformats.org/officeDocument/2006/relationships/ctrlProp" Target="../ctrlProps/ctrlProp546.xml"/><Relationship Id="rId5" Type="http://schemas.openxmlformats.org/officeDocument/2006/relationships/ctrlProp" Target="../ctrlProps/ctrlProp402.xml"/><Relationship Id="rId95" Type="http://schemas.openxmlformats.org/officeDocument/2006/relationships/ctrlProp" Target="../ctrlProps/ctrlProp492.xml"/><Relationship Id="rId160" Type="http://schemas.openxmlformats.org/officeDocument/2006/relationships/ctrlProp" Target="../ctrlProps/ctrlProp557.xml"/><Relationship Id="rId181" Type="http://schemas.openxmlformats.org/officeDocument/2006/relationships/ctrlProp" Target="../ctrlProps/ctrlProp578.xml"/><Relationship Id="rId22" Type="http://schemas.openxmlformats.org/officeDocument/2006/relationships/ctrlProp" Target="../ctrlProps/ctrlProp419.xml"/><Relationship Id="rId43" Type="http://schemas.openxmlformats.org/officeDocument/2006/relationships/ctrlProp" Target="../ctrlProps/ctrlProp440.xml"/><Relationship Id="rId64" Type="http://schemas.openxmlformats.org/officeDocument/2006/relationships/ctrlProp" Target="../ctrlProps/ctrlProp461.xml"/><Relationship Id="rId118" Type="http://schemas.openxmlformats.org/officeDocument/2006/relationships/ctrlProp" Target="../ctrlProps/ctrlProp515.xml"/><Relationship Id="rId139" Type="http://schemas.openxmlformats.org/officeDocument/2006/relationships/ctrlProp" Target="../ctrlProps/ctrlProp536.xml"/><Relationship Id="rId85" Type="http://schemas.openxmlformats.org/officeDocument/2006/relationships/ctrlProp" Target="../ctrlProps/ctrlProp482.xml"/><Relationship Id="rId150" Type="http://schemas.openxmlformats.org/officeDocument/2006/relationships/ctrlProp" Target="../ctrlProps/ctrlProp547.xml"/><Relationship Id="rId171" Type="http://schemas.openxmlformats.org/officeDocument/2006/relationships/ctrlProp" Target="../ctrlProps/ctrlProp568.xml"/><Relationship Id="rId192" Type="http://schemas.openxmlformats.org/officeDocument/2006/relationships/ctrlProp" Target="../ctrlProps/ctrlProp589.xml"/><Relationship Id="rId12" Type="http://schemas.openxmlformats.org/officeDocument/2006/relationships/ctrlProp" Target="../ctrlProps/ctrlProp409.xml"/><Relationship Id="rId33" Type="http://schemas.openxmlformats.org/officeDocument/2006/relationships/ctrlProp" Target="../ctrlProps/ctrlProp430.xml"/><Relationship Id="rId108" Type="http://schemas.openxmlformats.org/officeDocument/2006/relationships/ctrlProp" Target="../ctrlProps/ctrlProp505.xml"/><Relationship Id="rId129" Type="http://schemas.openxmlformats.org/officeDocument/2006/relationships/ctrlProp" Target="../ctrlProps/ctrlProp526.xml"/><Relationship Id="rId54" Type="http://schemas.openxmlformats.org/officeDocument/2006/relationships/ctrlProp" Target="../ctrlProps/ctrlProp451.xml"/><Relationship Id="rId75" Type="http://schemas.openxmlformats.org/officeDocument/2006/relationships/ctrlProp" Target="../ctrlProps/ctrlProp472.xml"/><Relationship Id="rId96" Type="http://schemas.openxmlformats.org/officeDocument/2006/relationships/ctrlProp" Target="../ctrlProps/ctrlProp493.xml"/><Relationship Id="rId140" Type="http://schemas.openxmlformats.org/officeDocument/2006/relationships/ctrlProp" Target="../ctrlProps/ctrlProp537.xml"/><Relationship Id="rId161" Type="http://schemas.openxmlformats.org/officeDocument/2006/relationships/ctrlProp" Target="../ctrlProps/ctrlProp558.xml"/><Relationship Id="rId182" Type="http://schemas.openxmlformats.org/officeDocument/2006/relationships/ctrlProp" Target="../ctrlProps/ctrlProp579.xml"/><Relationship Id="rId6" Type="http://schemas.openxmlformats.org/officeDocument/2006/relationships/ctrlProp" Target="../ctrlProps/ctrlProp403.xml"/><Relationship Id="rId23" Type="http://schemas.openxmlformats.org/officeDocument/2006/relationships/ctrlProp" Target="../ctrlProps/ctrlProp420.xml"/><Relationship Id="rId119" Type="http://schemas.openxmlformats.org/officeDocument/2006/relationships/ctrlProp" Target="../ctrlProps/ctrlProp516.xml"/><Relationship Id="rId44" Type="http://schemas.openxmlformats.org/officeDocument/2006/relationships/ctrlProp" Target="../ctrlProps/ctrlProp441.xml"/><Relationship Id="rId65" Type="http://schemas.openxmlformats.org/officeDocument/2006/relationships/ctrlProp" Target="../ctrlProps/ctrlProp462.xml"/><Relationship Id="rId86" Type="http://schemas.openxmlformats.org/officeDocument/2006/relationships/ctrlProp" Target="../ctrlProps/ctrlProp483.xml"/><Relationship Id="rId130" Type="http://schemas.openxmlformats.org/officeDocument/2006/relationships/ctrlProp" Target="../ctrlProps/ctrlProp527.xml"/><Relationship Id="rId151" Type="http://schemas.openxmlformats.org/officeDocument/2006/relationships/ctrlProp" Target="../ctrlProps/ctrlProp548.xml"/><Relationship Id="rId172" Type="http://schemas.openxmlformats.org/officeDocument/2006/relationships/ctrlProp" Target="../ctrlProps/ctrlProp569.xml"/><Relationship Id="rId193" Type="http://schemas.openxmlformats.org/officeDocument/2006/relationships/ctrlProp" Target="../ctrlProps/ctrlProp590.xml"/><Relationship Id="rId13" Type="http://schemas.openxmlformats.org/officeDocument/2006/relationships/ctrlProp" Target="../ctrlProps/ctrlProp410.xml"/><Relationship Id="rId109" Type="http://schemas.openxmlformats.org/officeDocument/2006/relationships/ctrlProp" Target="../ctrlProps/ctrlProp506.xml"/><Relationship Id="rId34" Type="http://schemas.openxmlformats.org/officeDocument/2006/relationships/ctrlProp" Target="../ctrlProps/ctrlProp431.xml"/><Relationship Id="rId55" Type="http://schemas.openxmlformats.org/officeDocument/2006/relationships/ctrlProp" Target="../ctrlProps/ctrlProp452.xml"/><Relationship Id="rId76" Type="http://schemas.openxmlformats.org/officeDocument/2006/relationships/ctrlProp" Target="../ctrlProps/ctrlProp473.xml"/><Relationship Id="rId97" Type="http://schemas.openxmlformats.org/officeDocument/2006/relationships/ctrlProp" Target="../ctrlProps/ctrlProp494.xml"/><Relationship Id="rId120" Type="http://schemas.openxmlformats.org/officeDocument/2006/relationships/ctrlProp" Target="../ctrlProps/ctrlProp517.xml"/><Relationship Id="rId141" Type="http://schemas.openxmlformats.org/officeDocument/2006/relationships/ctrlProp" Target="../ctrlProps/ctrlProp538.xml"/><Relationship Id="rId7" Type="http://schemas.openxmlformats.org/officeDocument/2006/relationships/ctrlProp" Target="../ctrlProps/ctrlProp404.xml"/><Relationship Id="rId162" Type="http://schemas.openxmlformats.org/officeDocument/2006/relationships/ctrlProp" Target="../ctrlProps/ctrlProp559.xml"/><Relationship Id="rId183" Type="http://schemas.openxmlformats.org/officeDocument/2006/relationships/ctrlProp" Target="../ctrlProps/ctrlProp580.xml"/><Relationship Id="rId2" Type="http://schemas.openxmlformats.org/officeDocument/2006/relationships/drawing" Target="../drawings/drawing3.xml"/><Relationship Id="rId29" Type="http://schemas.openxmlformats.org/officeDocument/2006/relationships/ctrlProp" Target="../ctrlProps/ctrlProp426.xml"/><Relationship Id="rId24" Type="http://schemas.openxmlformats.org/officeDocument/2006/relationships/ctrlProp" Target="../ctrlProps/ctrlProp421.xml"/><Relationship Id="rId40" Type="http://schemas.openxmlformats.org/officeDocument/2006/relationships/ctrlProp" Target="../ctrlProps/ctrlProp437.xml"/><Relationship Id="rId45" Type="http://schemas.openxmlformats.org/officeDocument/2006/relationships/ctrlProp" Target="../ctrlProps/ctrlProp442.xml"/><Relationship Id="rId66" Type="http://schemas.openxmlformats.org/officeDocument/2006/relationships/ctrlProp" Target="../ctrlProps/ctrlProp463.xml"/><Relationship Id="rId87" Type="http://schemas.openxmlformats.org/officeDocument/2006/relationships/ctrlProp" Target="../ctrlProps/ctrlProp484.xml"/><Relationship Id="rId110" Type="http://schemas.openxmlformats.org/officeDocument/2006/relationships/ctrlProp" Target="../ctrlProps/ctrlProp507.xml"/><Relationship Id="rId115" Type="http://schemas.openxmlformats.org/officeDocument/2006/relationships/ctrlProp" Target="../ctrlProps/ctrlProp512.xml"/><Relationship Id="rId131" Type="http://schemas.openxmlformats.org/officeDocument/2006/relationships/ctrlProp" Target="../ctrlProps/ctrlProp528.xml"/><Relationship Id="rId136" Type="http://schemas.openxmlformats.org/officeDocument/2006/relationships/ctrlProp" Target="../ctrlProps/ctrlProp533.xml"/><Relationship Id="rId157" Type="http://schemas.openxmlformats.org/officeDocument/2006/relationships/ctrlProp" Target="../ctrlProps/ctrlProp554.xml"/><Relationship Id="rId178" Type="http://schemas.openxmlformats.org/officeDocument/2006/relationships/ctrlProp" Target="../ctrlProps/ctrlProp575.xml"/><Relationship Id="rId61" Type="http://schemas.openxmlformats.org/officeDocument/2006/relationships/ctrlProp" Target="../ctrlProps/ctrlProp458.xml"/><Relationship Id="rId82" Type="http://schemas.openxmlformats.org/officeDocument/2006/relationships/ctrlProp" Target="../ctrlProps/ctrlProp479.xml"/><Relationship Id="rId152" Type="http://schemas.openxmlformats.org/officeDocument/2006/relationships/ctrlProp" Target="../ctrlProps/ctrlProp549.xml"/><Relationship Id="rId173" Type="http://schemas.openxmlformats.org/officeDocument/2006/relationships/ctrlProp" Target="../ctrlProps/ctrlProp570.xml"/><Relationship Id="rId194" Type="http://schemas.openxmlformats.org/officeDocument/2006/relationships/ctrlProp" Target="../ctrlProps/ctrlProp591.xml"/><Relationship Id="rId199" Type="http://schemas.openxmlformats.org/officeDocument/2006/relationships/ctrlProp" Target="../ctrlProps/ctrlProp596.xml"/><Relationship Id="rId203" Type="http://schemas.openxmlformats.org/officeDocument/2006/relationships/ctrlProp" Target="../ctrlProps/ctrlProp600.xml"/><Relationship Id="rId19" Type="http://schemas.openxmlformats.org/officeDocument/2006/relationships/ctrlProp" Target="../ctrlProps/ctrlProp416.xml"/><Relationship Id="rId14" Type="http://schemas.openxmlformats.org/officeDocument/2006/relationships/ctrlProp" Target="../ctrlProps/ctrlProp411.xml"/><Relationship Id="rId30" Type="http://schemas.openxmlformats.org/officeDocument/2006/relationships/ctrlProp" Target="../ctrlProps/ctrlProp427.xml"/><Relationship Id="rId35" Type="http://schemas.openxmlformats.org/officeDocument/2006/relationships/ctrlProp" Target="../ctrlProps/ctrlProp432.xml"/><Relationship Id="rId56" Type="http://schemas.openxmlformats.org/officeDocument/2006/relationships/ctrlProp" Target="../ctrlProps/ctrlProp453.xml"/><Relationship Id="rId77" Type="http://schemas.openxmlformats.org/officeDocument/2006/relationships/ctrlProp" Target="../ctrlProps/ctrlProp474.xml"/><Relationship Id="rId100" Type="http://schemas.openxmlformats.org/officeDocument/2006/relationships/ctrlProp" Target="../ctrlProps/ctrlProp497.xml"/><Relationship Id="rId105" Type="http://schemas.openxmlformats.org/officeDocument/2006/relationships/ctrlProp" Target="../ctrlProps/ctrlProp502.xml"/><Relationship Id="rId126" Type="http://schemas.openxmlformats.org/officeDocument/2006/relationships/ctrlProp" Target="../ctrlProps/ctrlProp523.xml"/><Relationship Id="rId147" Type="http://schemas.openxmlformats.org/officeDocument/2006/relationships/ctrlProp" Target="../ctrlProps/ctrlProp544.xml"/><Relationship Id="rId168" Type="http://schemas.openxmlformats.org/officeDocument/2006/relationships/ctrlProp" Target="../ctrlProps/ctrlProp565.xml"/><Relationship Id="rId8" Type="http://schemas.openxmlformats.org/officeDocument/2006/relationships/ctrlProp" Target="../ctrlProps/ctrlProp405.xml"/><Relationship Id="rId51" Type="http://schemas.openxmlformats.org/officeDocument/2006/relationships/ctrlProp" Target="../ctrlProps/ctrlProp448.xml"/><Relationship Id="rId72" Type="http://schemas.openxmlformats.org/officeDocument/2006/relationships/ctrlProp" Target="../ctrlProps/ctrlProp469.xml"/><Relationship Id="rId93" Type="http://schemas.openxmlformats.org/officeDocument/2006/relationships/ctrlProp" Target="../ctrlProps/ctrlProp490.xml"/><Relationship Id="rId98" Type="http://schemas.openxmlformats.org/officeDocument/2006/relationships/ctrlProp" Target="../ctrlProps/ctrlProp495.xml"/><Relationship Id="rId121" Type="http://schemas.openxmlformats.org/officeDocument/2006/relationships/ctrlProp" Target="../ctrlProps/ctrlProp518.xml"/><Relationship Id="rId142" Type="http://schemas.openxmlformats.org/officeDocument/2006/relationships/ctrlProp" Target="../ctrlProps/ctrlProp539.xml"/><Relationship Id="rId163" Type="http://schemas.openxmlformats.org/officeDocument/2006/relationships/ctrlProp" Target="../ctrlProps/ctrlProp560.xml"/><Relationship Id="rId184" Type="http://schemas.openxmlformats.org/officeDocument/2006/relationships/ctrlProp" Target="../ctrlProps/ctrlProp581.xml"/><Relationship Id="rId189" Type="http://schemas.openxmlformats.org/officeDocument/2006/relationships/ctrlProp" Target="../ctrlProps/ctrlProp586.xml"/><Relationship Id="rId3" Type="http://schemas.openxmlformats.org/officeDocument/2006/relationships/vmlDrawing" Target="../drawings/vmlDrawing3.vml"/><Relationship Id="rId25" Type="http://schemas.openxmlformats.org/officeDocument/2006/relationships/ctrlProp" Target="../ctrlProps/ctrlProp422.xml"/><Relationship Id="rId46" Type="http://schemas.openxmlformats.org/officeDocument/2006/relationships/ctrlProp" Target="../ctrlProps/ctrlProp443.xml"/><Relationship Id="rId67" Type="http://schemas.openxmlformats.org/officeDocument/2006/relationships/ctrlProp" Target="../ctrlProps/ctrlProp464.xml"/><Relationship Id="rId116" Type="http://schemas.openxmlformats.org/officeDocument/2006/relationships/ctrlProp" Target="../ctrlProps/ctrlProp513.xml"/><Relationship Id="rId137" Type="http://schemas.openxmlformats.org/officeDocument/2006/relationships/ctrlProp" Target="../ctrlProps/ctrlProp534.xml"/><Relationship Id="rId158" Type="http://schemas.openxmlformats.org/officeDocument/2006/relationships/ctrlProp" Target="../ctrlProps/ctrlProp555.xml"/><Relationship Id="rId20" Type="http://schemas.openxmlformats.org/officeDocument/2006/relationships/ctrlProp" Target="../ctrlProps/ctrlProp417.xml"/><Relationship Id="rId41" Type="http://schemas.openxmlformats.org/officeDocument/2006/relationships/ctrlProp" Target="../ctrlProps/ctrlProp438.xml"/><Relationship Id="rId62" Type="http://schemas.openxmlformats.org/officeDocument/2006/relationships/ctrlProp" Target="../ctrlProps/ctrlProp459.xml"/><Relationship Id="rId83" Type="http://schemas.openxmlformats.org/officeDocument/2006/relationships/ctrlProp" Target="../ctrlProps/ctrlProp480.xml"/><Relationship Id="rId88" Type="http://schemas.openxmlformats.org/officeDocument/2006/relationships/ctrlProp" Target="../ctrlProps/ctrlProp485.xml"/><Relationship Id="rId111" Type="http://schemas.openxmlformats.org/officeDocument/2006/relationships/ctrlProp" Target="../ctrlProps/ctrlProp508.xml"/><Relationship Id="rId132" Type="http://schemas.openxmlformats.org/officeDocument/2006/relationships/ctrlProp" Target="../ctrlProps/ctrlProp529.xml"/><Relationship Id="rId153" Type="http://schemas.openxmlformats.org/officeDocument/2006/relationships/ctrlProp" Target="../ctrlProps/ctrlProp550.xml"/><Relationship Id="rId174" Type="http://schemas.openxmlformats.org/officeDocument/2006/relationships/ctrlProp" Target="../ctrlProps/ctrlProp571.xml"/><Relationship Id="rId179" Type="http://schemas.openxmlformats.org/officeDocument/2006/relationships/ctrlProp" Target="../ctrlProps/ctrlProp576.xml"/><Relationship Id="rId195" Type="http://schemas.openxmlformats.org/officeDocument/2006/relationships/ctrlProp" Target="../ctrlProps/ctrlProp592.xml"/><Relationship Id="rId190" Type="http://schemas.openxmlformats.org/officeDocument/2006/relationships/ctrlProp" Target="../ctrlProps/ctrlProp587.xml"/><Relationship Id="rId15" Type="http://schemas.openxmlformats.org/officeDocument/2006/relationships/ctrlProp" Target="../ctrlProps/ctrlProp412.xml"/><Relationship Id="rId36" Type="http://schemas.openxmlformats.org/officeDocument/2006/relationships/ctrlProp" Target="../ctrlProps/ctrlProp433.xml"/><Relationship Id="rId57" Type="http://schemas.openxmlformats.org/officeDocument/2006/relationships/ctrlProp" Target="../ctrlProps/ctrlProp454.xml"/><Relationship Id="rId106" Type="http://schemas.openxmlformats.org/officeDocument/2006/relationships/ctrlProp" Target="../ctrlProps/ctrlProp503.xml"/><Relationship Id="rId127" Type="http://schemas.openxmlformats.org/officeDocument/2006/relationships/ctrlProp" Target="../ctrlProps/ctrlProp524.xml"/><Relationship Id="rId10" Type="http://schemas.openxmlformats.org/officeDocument/2006/relationships/ctrlProp" Target="../ctrlProps/ctrlProp407.xml"/><Relationship Id="rId31" Type="http://schemas.openxmlformats.org/officeDocument/2006/relationships/ctrlProp" Target="../ctrlProps/ctrlProp428.xml"/><Relationship Id="rId52" Type="http://schemas.openxmlformats.org/officeDocument/2006/relationships/ctrlProp" Target="../ctrlProps/ctrlProp449.xml"/><Relationship Id="rId73" Type="http://schemas.openxmlformats.org/officeDocument/2006/relationships/ctrlProp" Target="../ctrlProps/ctrlProp470.xml"/><Relationship Id="rId78" Type="http://schemas.openxmlformats.org/officeDocument/2006/relationships/ctrlProp" Target="../ctrlProps/ctrlProp475.xml"/><Relationship Id="rId94" Type="http://schemas.openxmlformats.org/officeDocument/2006/relationships/ctrlProp" Target="../ctrlProps/ctrlProp491.xml"/><Relationship Id="rId99" Type="http://schemas.openxmlformats.org/officeDocument/2006/relationships/ctrlProp" Target="../ctrlProps/ctrlProp496.xml"/><Relationship Id="rId101" Type="http://schemas.openxmlformats.org/officeDocument/2006/relationships/ctrlProp" Target="../ctrlProps/ctrlProp498.xml"/><Relationship Id="rId122" Type="http://schemas.openxmlformats.org/officeDocument/2006/relationships/ctrlProp" Target="../ctrlProps/ctrlProp519.xml"/><Relationship Id="rId143" Type="http://schemas.openxmlformats.org/officeDocument/2006/relationships/ctrlProp" Target="../ctrlProps/ctrlProp540.xml"/><Relationship Id="rId148" Type="http://schemas.openxmlformats.org/officeDocument/2006/relationships/ctrlProp" Target="../ctrlProps/ctrlProp545.xml"/><Relationship Id="rId164" Type="http://schemas.openxmlformats.org/officeDocument/2006/relationships/ctrlProp" Target="../ctrlProps/ctrlProp561.xml"/><Relationship Id="rId169" Type="http://schemas.openxmlformats.org/officeDocument/2006/relationships/ctrlProp" Target="../ctrlProps/ctrlProp566.xml"/><Relationship Id="rId185" Type="http://schemas.openxmlformats.org/officeDocument/2006/relationships/ctrlProp" Target="../ctrlProps/ctrlProp582.xml"/><Relationship Id="rId4" Type="http://schemas.openxmlformats.org/officeDocument/2006/relationships/ctrlProp" Target="../ctrlProps/ctrlProp401.xml"/><Relationship Id="rId9" Type="http://schemas.openxmlformats.org/officeDocument/2006/relationships/ctrlProp" Target="../ctrlProps/ctrlProp406.xml"/><Relationship Id="rId180" Type="http://schemas.openxmlformats.org/officeDocument/2006/relationships/ctrlProp" Target="../ctrlProps/ctrlProp577.xml"/><Relationship Id="rId26" Type="http://schemas.openxmlformats.org/officeDocument/2006/relationships/ctrlProp" Target="../ctrlProps/ctrlProp423.xml"/><Relationship Id="rId47" Type="http://schemas.openxmlformats.org/officeDocument/2006/relationships/ctrlProp" Target="../ctrlProps/ctrlProp444.xml"/><Relationship Id="rId68" Type="http://schemas.openxmlformats.org/officeDocument/2006/relationships/ctrlProp" Target="../ctrlProps/ctrlProp465.xml"/><Relationship Id="rId89" Type="http://schemas.openxmlformats.org/officeDocument/2006/relationships/ctrlProp" Target="../ctrlProps/ctrlProp486.xml"/><Relationship Id="rId112" Type="http://schemas.openxmlformats.org/officeDocument/2006/relationships/ctrlProp" Target="../ctrlProps/ctrlProp509.xml"/><Relationship Id="rId133" Type="http://schemas.openxmlformats.org/officeDocument/2006/relationships/ctrlProp" Target="../ctrlProps/ctrlProp530.xml"/><Relationship Id="rId154" Type="http://schemas.openxmlformats.org/officeDocument/2006/relationships/ctrlProp" Target="../ctrlProps/ctrlProp551.xml"/><Relationship Id="rId175" Type="http://schemas.openxmlformats.org/officeDocument/2006/relationships/ctrlProp" Target="../ctrlProps/ctrlProp572.xml"/><Relationship Id="rId196" Type="http://schemas.openxmlformats.org/officeDocument/2006/relationships/ctrlProp" Target="../ctrlProps/ctrlProp593.xml"/><Relationship Id="rId200" Type="http://schemas.openxmlformats.org/officeDocument/2006/relationships/ctrlProp" Target="../ctrlProps/ctrlProp597.xml"/><Relationship Id="rId16" Type="http://schemas.openxmlformats.org/officeDocument/2006/relationships/ctrlProp" Target="../ctrlProps/ctrlProp413.xml"/><Relationship Id="rId37" Type="http://schemas.openxmlformats.org/officeDocument/2006/relationships/ctrlProp" Target="../ctrlProps/ctrlProp434.xml"/><Relationship Id="rId58" Type="http://schemas.openxmlformats.org/officeDocument/2006/relationships/ctrlProp" Target="../ctrlProps/ctrlProp455.xml"/><Relationship Id="rId79" Type="http://schemas.openxmlformats.org/officeDocument/2006/relationships/ctrlProp" Target="../ctrlProps/ctrlProp476.xml"/><Relationship Id="rId102" Type="http://schemas.openxmlformats.org/officeDocument/2006/relationships/ctrlProp" Target="../ctrlProps/ctrlProp499.xml"/><Relationship Id="rId123" Type="http://schemas.openxmlformats.org/officeDocument/2006/relationships/ctrlProp" Target="../ctrlProps/ctrlProp520.xml"/><Relationship Id="rId144" Type="http://schemas.openxmlformats.org/officeDocument/2006/relationships/ctrlProp" Target="../ctrlProps/ctrlProp541.xml"/><Relationship Id="rId90" Type="http://schemas.openxmlformats.org/officeDocument/2006/relationships/ctrlProp" Target="../ctrlProps/ctrlProp487.xml"/><Relationship Id="rId165" Type="http://schemas.openxmlformats.org/officeDocument/2006/relationships/ctrlProp" Target="../ctrlProps/ctrlProp562.xml"/><Relationship Id="rId186" Type="http://schemas.openxmlformats.org/officeDocument/2006/relationships/ctrlProp" Target="../ctrlProps/ctrlProp583.xml"/><Relationship Id="rId27" Type="http://schemas.openxmlformats.org/officeDocument/2006/relationships/ctrlProp" Target="../ctrlProps/ctrlProp424.xml"/><Relationship Id="rId48" Type="http://schemas.openxmlformats.org/officeDocument/2006/relationships/ctrlProp" Target="../ctrlProps/ctrlProp445.xml"/><Relationship Id="rId69" Type="http://schemas.openxmlformats.org/officeDocument/2006/relationships/ctrlProp" Target="../ctrlProps/ctrlProp466.xml"/><Relationship Id="rId113" Type="http://schemas.openxmlformats.org/officeDocument/2006/relationships/ctrlProp" Target="../ctrlProps/ctrlProp510.xml"/><Relationship Id="rId134" Type="http://schemas.openxmlformats.org/officeDocument/2006/relationships/ctrlProp" Target="../ctrlProps/ctrlProp531.xml"/><Relationship Id="rId80" Type="http://schemas.openxmlformats.org/officeDocument/2006/relationships/ctrlProp" Target="../ctrlProps/ctrlProp477.xml"/><Relationship Id="rId155" Type="http://schemas.openxmlformats.org/officeDocument/2006/relationships/ctrlProp" Target="../ctrlProps/ctrlProp552.xml"/><Relationship Id="rId176" Type="http://schemas.openxmlformats.org/officeDocument/2006/relationships/ctrlProp" Target="../ctrlProps/ctrlProp573.xml"/><Relationship Id="rId197" Type="http://schemas.openxmlformats.org/officeDocument/2006/relationships/ctrlProp" Target="../ctrlProps/ctrlProp594.xml"/><Relationship Id="rId201" Type="http://schemas.openxmlformats.org/officeDocument/2006/relationships/ctrlProp" Target="../ctrlProps/ctrlProp598.xml"/><Relationship Id="rId17" Type="http://schemas.openxmlformats.org/officeDocument/2006/relationships/ctrlProp" Target="../ctrlProps/ctrlProp414.xml"/><Relationship Id="rId38" Type="http://schemas.openxmlformats.org/officeDocument/2006/relationships/ctrlProp" Target="../ctrlProps/ctrlProp435.xml"/><Relationship Id="rId59" Type="http://schemas.openxmlformats.org/officeDocument/2006/relationships/ctrlProp" Target="../ctrlProps/ctrlProp456.xml"/><Relationship Id="rId103" Type="http://schemas.openxmlformats.org/officeDocument/2006/relationships/ctrlProp" Target="../ctrlProps/ctrlProp500.xml"/><Relationship Id="rId124" Type="http://schemas.openxmlformats.org/officeDocument/2006/relationships/ctrlProp" Target="../ctrlProps/ctrlProp521.xml"/><Relationship Id="rId70" Type="http://schemas.openxmlformats.org/officeDocument/2006/relationships/ctrlProp" Target="../ctrlProps/ctrlProp467.xml"/><Relationship Id="rId91" Type="http://schemas.openxmlformats.org/officeDocument/2006/relationships/ctrlProp" Target="../ctrlProps/ctrlProp488.xml"/><Relationship Id="rId145" Type="http://schemas.openxmlformats.org/officeDocument/2006/relationships/ctrlProp" Target="../ctrlProps/ctrlProp542.xml"/><Relationship Id="rId166" Type="http://schemas.openxmlformats.org/officeDocument/2006/relationships/ctrlProp" Target="../ctrlProps/ctrlProp563.xml"/><Relationship Id="rId187" Type="http://schemas.openxmlformats.org/officeDocument/2006/relationships/ctrlProp" Target="../ctrlProps/ctrlProp584.xml"/><Relationship Id="rId1" Type="http://schemas.openxmlformats.org/officeDocument/2006/relationships/printerSettings" Target="../printerSettings/printerSettings3.bin"/><Relationship Id="rId28" Type="http://schemas.openxmlformats.org/officeDocument/2006/relationships/ctrlProp" Target="../ctrlProps/ctrlProp425.xml"/><Relationship Id="rId49" Type="http://schemas.openxmlformats.org/officeDocument/2006/relationships/ctrlProp" Target="../ctrlProps/ctrlProp446.xml"/><Relationship Id="rId114" Type="http://schemas.openxmlformats.org/officeDocument/2006/relationships/ctrlProp" Target="../ctrlProps/ctrlProp511.xml"/><Relationship Id="rId60" Type="http://schemas.openxmlformats.org/officeDocument/2006/relationships/ctrlProp" Target="../ctrlProps/ctrlProp457.xml"/><Relationship Id="rId81" Type="http://schemas.openxmlformats.org/officeDocument/2006/relationships/ctrlProp" Target="../ctrlProps/ctrlProp478.xml"/><Relationship Id="rId135" Type="http://schemas.openxmlformats.org/officeDocument/2006/relationships/ctrlProp" Target="../ctrlProps/ctrlProp532.xml"/><Relationship Id="rId156" Type="http://schemas.openxmlformats.org/officeDocument/2006/relationships/ctrlProp" Target="../ctrlProps/ctrlProp553.xml"/><Relationship Id="rId177" Type="http://schemas.openxmlformats.org/officeDocument/2006/relationships/ctrlProp" Target="../ctrlProps/ctrlProp574.xml"/><Relationship Id="rId198" Type="http://schemas.openxmlformats.org/officeDocument/2006/relationships/ctrlProp" Target="../ctrlProps/ctrlProp595.xml"/><Relationship Id="rId202" Type="http://schemas.openxmlformats.org/officeDocument/2006/relationships/ctrlProp" Target="../ctrlProps/ctrlProp599.xml"/><Relationship Id="rId18" Type="http://schemas.openxmlformats.org/officeDocument/2006/relationships/ctrlProp" Target="../ctrlProps/ctrlProp415.xml"/><Relationship Id="rId39" Type="http://schemas.openxmlformats.org/officeDocument/2006/relationships/ctrlProp" Target="../ctrlProps/ctrlProp436.xml"/><Relationship Id="rId50" Type="http://schemas.openxmlformats.org/officeDocument/2006/relationships/ctrlProp" Target="../ctrlProps/ctrlProp447.xml"/><Relationship Id="rId104" Type="http://schemas.openxmlformats.org/officeDocument/2006/relationships/ctrlProp" Target="../ctrlProps/ctrlProp501.xml"/><Relationship Id="rId125" Type="http://schemas.openxmlformats.org/officeDocument/2006/relationships/ctrlProp" Target="../ctrlProps/ctrlProp522.xml"/><Relationship Id="rId146" Type="http://schemas.openxmlformats.org/officeDocument/2006/relationships/ctrlProp" Target="../ctrlProps/ctrlProp543.xml"/><Relationship Id="rId167" Type="http://schemas.openxmlformats.org/officeDocument/2006/relationships/ctrlProp" Target="../ctrlProps/ctrlProp564.xml"/><Relationship Id="rId188" Type="http://schemas.openxmlformats.org/officeDocument/2006/relationships/ctrlProp" Target="../ctrlProps/ctrlProp585.xml"/><Relationship Id="rId71" Type="http://schemas.openxmlformats.org/officeDocument/2006/relationships/ctrlProp" Target="../ctrlProps/ctrlProp468.xml"/><Relationship Id="rId92" Type="http://schemas.openxmlformats.org/officeDocument/2006/relationships/ctrlProp" Target="../ctrlProps/ctrlProp489.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5F964-1977-4731-90B6-0C4475E26B07}">
  <sheetPr>
    <tabColor rgb="FF92D050"/>
    <pageSetUpPr fitToPage="1"/>
  </sheetPr>
  <dimension ref="B1:AD98"/>
  <sheetViews>
    <sheetView showGridLines="0" tabSelected="1" zoomScale="90" zoomScaleNormal="90" workbookViewId="0">
      <selection activeCell="B20" sqref="B20"/>
    </sheetView>
  </sheetViews>
  <sheetFormatPr defaultColWidth="0" defaultRowHeight="12.75" x14ac:dyDescent="0.2"/>
  <cols>
    <col min="1" max="1" width="1.85546875" style="21" customWidth="1"/>
    <col min="2" max="2" width="54.85546875" style="21" customWidth="1"/>
    <col min="3" max="3" width="29" style="21" customWidth="1"/>
    <col min="4" max="5" width="24.7109375" style="21" customWidth="1"/>
    <col min="6" max="6" width="28.42578125" style="21" customWidth="1"/>
    <col min="7" max="7" width="19.5703125" style="21" customWidth="1"/>
    <col min="8" max="8" width="28.28515625" style="21" customWidth="1"/>
    <col min="9" max="9" width="21.5703125" style="21" customWidth="1"/>
    <col min="10" max="10" width="24.7109375" style="21" customWidth="1"/>
    <col min="11" max="11" width="24.140625" style="23" customWidth="1"/>
    <col min="12" max="12" width="12.85546875" style="23" customWidth="1"/>
    <col min="13" max="13" width="12.85546875" style="21" customWidth="1"/>
    <col min="14" max="14" width="14.5703125" style="21" customWidth="1"/>
    <col min="15" max="15" width="12.85546875" style="21" customWidth="1"/>
    <col min="16" max="16" width="18.7109375" style="21" customWidth="1"/>
    <col min="17" max="17" width="17.85546875" style="21" customWidth="1"/>
    <col min="18" max="19" width="13.140625" style="21" hidden="1" customWidth="1"/>
    <col min="20" max="20" width="13.140625" style="21" customWidth="1"/>
    <col min="21" max="21" width="15.140625" style="21" customWidth="1"/>
    <col min="22" max="22" width="15" style="21" customWidth="1"/>
    <col min="23" max="23" width="14" style="21" customWidth="1"/>
    <col min="24" max="24" width="14.7109375" style="21" bestFit="1" customWidth="1"/>
    <col min="25" max="25" width="17" style="21" customWidth="1"/>
    <col min="26" max="26" width="18" style="21" bestFit="1" customWidth="1"/>
    <col min="27" max="27" width="18.140625" style="21" bestFit="1" customWidth="1"/>
    <col min="28" max="30" width="19.7109375" style="21" customWidth="1"/>
    <col min="31" max="31" width="22" style="21" customWidth="1"/>
    <col min="32" max="16384" width="0" style="21" hidden="1"/>
  </cols>
  <sheetData>
    <row r="1" spans="2:30" ht="53.25" customHeight="1" x14ac:dyDescent="0.25">
      <c r="F1" s="22" t="s">
        <v>0</v>
      </c>
    </row>
    <row r="2" spans="2:30" ht="30" customHeight="1" x14ac:dyDescent="0.2">
      <c r="B2" s="24" t="s">
        <v>1</v>
      </c>
      <c r="C2" s="24"/>
      <c r="D2" s="24"/>
      <c r="E2" s="24"/>
      <c r="F2" s="24"/>
      <c r="G2" s="24"/>
      <c r="H2" s="24"/>
      <c r="I2" s="24"/>
      <c r="J2" s="24"/>
      <c r="K2" s="24"/>
      <c r="L2" s="24"/>
      <c r="M2" s="24"/>
      <c r="N2" s="25"/>
      <c r="O2" s="25"/>
      <c r="P2" s="25"/>
      <c r="Q2" s="25"/>
      <c r="R2" s="26"/>
      <c r="S2" s="26"/>
      <c r="T2" s="26"/>
      <c r="U2" s="26"/>
      <c r="V2" s="26"/>
      <c r="W2" s="26"/>
      <c r="X2" s="24"/>
      <c r="Y2" s="27"/>
      <c r="Z2" s="27"/>
      <c r="AA2" s="27"/>
      <c r="AB2" s="27"/>
      <c r="AC2" s="27"/>
      <c r="AD2" s="27"/>
    </row>
    <row r="3" spans="2:30" s="28" customFormat="1" ht="17.25" customHeight="1" x14ac:dyDescent="0.2">
      <c r="B3" s="270" t="s">
        <v>158</v>
      </c>
      <c r="C3" s="269"/>
      <c r="D3" s="269"/>
      <c r="E3" s="269"/>
      <c r="F3" s="269"/>
      <c r="G3" s="269"/>
      <c r="H3" s="269"/>
      <c r="I3" s="269"/>
      <c r="J3" s="269"/>
      <c r="K3" s="269"/>
      <c r="L3" s="269"/>
      <c r="M3" s="269"/>
      <c r="X3" s="29"/>
      <c r="Y3" s="29"/>
      <c r="Z3" s="29"/>
      <c r="AA3" s="30"/>
      <c r="AB3" s="30"/>
      <c r="AC3" s="30"/>
      <c r="AD3" s="30"/>
    </row>
    <row r="4" spans="2:30" ht="17.25" customHeight="1" x14ac:dyDescent="0.2">
      <c r="B4" s="31" t="s">
        <v>155</v>
      </c>
      <c r="C4" s="31"/>
      <c r="D4" s="31"/>
      <c r="E4" s="31"/>
      <c r="F4" s="31"/>
      <c r="K4" s="21"/>
      <c r="L4" s="21"/>
      <c r="N4" s="32"/>
      <c r="O4" s="32"/>
      <c r="P4" s="32"/>
      <c r="Q4" s="32"/>
      <c r="R4" s="33"/>
      <c r="S4" s="33"/>
      <c r="T4" s="33"/>
      <c r="U4" s="33"/>
      <c r="V4" s="33"/>
      <c r="W4" s="32"/>
      <c r="X4" s="34"/>
      <c r="Y4" s="35"/>
      <c r="Z4" s="35"/>
      <c r="AA4" s="34"/>
      <c r="AB4" s="34"/>
      <c r="AC4" s="34"/>
      <c r="AD4" s="34"/>
    </row>
    <row r="5" spans="2:30" ht="17.25" customHeight="1" x14ac:dyDescent="0.2">
      <c r="B5" s="31" t="s">
        <v>156</v>
      </c>
      <c r="C5" s="31"/>
      <c r="D5" s="31"/>
      <c r="E5" s="31"/>
      <c r="F5" s="31"/>
      <c r="K5" s="21"/>
      <c r="L5" s="21"/>
      <c r="N5" s="32"/>
      <c r="O5" s="32"/>
      <c r="P5" s="32"/>
      <c r="Q5" s="32"/>
      <c r="R5" s="33"/>
      <c r="S5" s="33"/>
      <c r="T5" s="33"/>
      <c r="U5" s="33"/>
      <c r="V5" s="33"/>
      <c r="W5" s="32"/>
      <c r="X5" s="34"/>
      <c r="Y5" s="35"/>
      <c r="Z5" s="35"/>
      <c r="AA5" s="34"/>
      <c r="AB5" s="34"/>
      <c r="AC5" s="34"/>
      <c r="AD5" s="34"/>
    </row>
    <row r="6" spans="2:30" s="28" customFormat="1" ht="15" x14ac:dyDescent="0.25">
      <c r="B6" s="272" t="s">
        <v>161</v>
      </c>
      <c r="C6" s="273"/>
      <c r="D6" s="273"/>
      <c r="E6" s="273"/>
      <c r="F6" s="273"/>
      <c r="G6" s="273"/>
      <c r="H6" s="273"/>
      <c r="I6" s="273"/>
      <c r="J6" s="273"/>
      <c r="K6" s="273"/>
      <c r="L6" s="1"/>
      <c r="M6" s="1"/>
      <c r="N6" s="36"/>
      <c r="O6" s="36"/>
      <c r="P6" s="36"/>
      <c r="Q6" s="36"/>
      <c r="R6" s="37"/>
      <c r="S6" s="37"/>
      <c r="T6" s="37"/>
      <c r="U6" s="37"/>
      <c r="V6" s="37"/>
      <c r="W6" s="38"/>
      <c r="X6" s="30"/>
      <c r="Y6" s="29"/>
      <c r="Z6" s="29"/>
      <c r="AA6" s="30"/>
      <c r="AB6" s="30"/>
      <c r="AC6" s="30"/>
      <c r="AD6" s="30"/>
    </row>
    <row r="7" spans="2:30" ht="28.5" customHeight="1" x14ac:dyDescent="0.2">
      <c r="B7" s="269" t="s">
        <v>157</v>
      </c>
      <c r="C7" s="269"/>
      <c r="D7" s="269"/>
      <c r="E7" s="269"/>
      <c r="F7" s="269"/>
      <c r="G7" s="269"/>
      <c r="H7" s="269"/>
      <c r="I7" s="269"/>
      <c r="J7" s="269"/>
      <c r="K7" s="269"/>
      <c r="L7" s="1"/>
      <c r="M7" s="1"/>
      <c r="N7" s="39"/>
      <c r="O7" s="39"/>
      <c r="P7" s="39"/>
      <c r="Q7" s="39"/>
      <c r="R7" s="40"/>
      <c r="S7" s="40"/>
      <c r="T7" s="40"/>
      <c r="U7" s="40"/>
      <c r="V7" s="40"/>
      <c r="W7" s="41"/>
      <c r="X7" s="34"/>
      <c r="Y7" s="35"/>
      <c r="Z7" s="35"/>
      <c r="AA7" s="34"/>
      <c r="AB7" s="34"/>
      <c r="AC7" s="34"/>
      <c r="AD7" s="34"/>
    </row>
    <row r="8" spans="2:30" ht="17.25" customHeight="1" x14ac:dyDescent="0.2">
      <c r="B8" s="271" t="s">
        <v>159</v>
      </c>
      <c r="C8" s="271"/>
      <c r="D8" s="271"/>
      <c r="E8" s="271"/>
      <c r="F8" s="271"/>
      <c r="G8" s="271"/>
      <c r="H8" s="271"/>
      <c r="I8" s="271"/>
      <c r="J8" s="271"/>
      <c r="K8" s="271"/>
      <c r="L8" s="271"/>
      <c r="M8" s="271"/>
      <c r="N8" s="39"/>
      <c r="O8" s="39"/>
      <c r="P8" s="39"/>
      <c r="Q8" s="39"/>
      <c r="R8" s="40"/>
      <c r="S8" s="40"/>
      <c r="T8" s="40"/>
      <c r="U8" s="40"/>
      <c r="V8" s="40"/>
      <c r="W8" s="41"/>
      <c r="X8" s="34"/>
      <c r="Y8" s="35"/>
      <c r="Z8" s="35"/>
      <c r="AA8" s="34"/>
      <c r="AB8" s="34"/>
      <c r="AC8" s="34"/>
      <c r="AD8" s="34"/>
    </row>
    <row r="9" spans="2:30" ht="17.25" customHeight="1" x14ac:dyDescent="0.2">
      <c r="B9" s="271" t="s">
        <v>160</v>
      </c>
      <c r="C9" s="271"/>
      <c r="D9" s="271"/>
      <c r="E9" s="271"/>
      <c r="F9" s="271"/>
      <c r="G9" s="271"/>
      <c r="H9" s="271"/>
      <c r="I9" s="271"/>
      <c r="J9" s="271"/>
      <c r="K9" s="271"/>
      <c r="L9" s="271"/>
      <c r="M9" s="271"/>
      <c r="N9" s="31"/>
      <c r="O9" s="31"/>
      <c r="P9" s="31"/>
      <c r="Q9" s="31"/>
      <c r="R9" s="32"/>
      <c r="S9" s="32"/>
      <c r="T9" s="32"/>
      <c r="U9" s="32"/>
      <c r="V9" s="32"/>
      <c r="W9" s="32"/>
      <c r="X9" s="35"/>
      <c r="Y9" s="34"/>
      <c r="Z9" s="34"/>
      <c r="AA9" s="34"/>
      <c r="AB9" s="34"/>
      <c r="AC9" s="34"/>
      <c r="AD9" s="34"/>
    </row>
    <row r="10" spans="2:30" ht="17.25" customHeight="1" x14ac:dyDescent="0.2">
      <c r="B10" s="31" t="s">
        <v>2</v>
      </c>
      <c r="C10" s="31"/>
      <c r="D10" s="31"/>
      <c r="E10" s="31"/>
      <c r="F10" s="31"/>
      <c r="G10" s="31"/>
      <c r="H10" s="31"/>
      <c r="I10" s="31"/>
      <c r="J10" s="31"/>
      <c r="K10" s="31"/>
      <c r="L10" s="31"/>
      <c r="M10" s="31"/>
      <c r="R10" s="32"/>
      <c r="S10" s="32"/>
      <c r="T10" s="32"/>
      <c r="U10" s="32"/>
      <c r="V10" s="32"/>
      <c r="W10" s="32"/>
      <c r="X10" s="35"/>
      <c r="Y10" s="34"/>
      <c r="Z10" s="34"/>
      <c r="AA10" s="34"/>
      <c r="AB10" s="34"/>
      <c r="AC10" s="34"/>
      <c r="AD10" s="34"/>
    </row>
    <row r="11" spans="2:30" ht="30" customHeight="1" x14ac:dyDescent="0.2">
      <c r="B11" s="42" t="s">
        <v>3</v>
      </c>
      <c r="C11" s="42"/>
      <c r="D11" s="42"/>
      <c r="E11" s="42"/>
      <c r="F11" s="42"/>
      <c r="G11" s="42"/>
      <c r="H11" s="42"/>
      <c r="I11" s="42"/>
      <c r="J11" s="42"/>
      <c r="K11" s="42"/>
      <c r="L11" s="42"/>
      <c r="M11" s="42"/>
      <c r="N11" s="42"/>
      <c r="O11" s="42"/>
      <c r="P11" s="42"/>
      <c r="Q11" s="42"/>
      <c r="R11" s="42"/>
      <c r="S11" s="42"/>
      <c r="T11" s="42"/>
      <c r="U11" s="42"/>
      <c r="V11" s="42"/>
      <c r="W11" s="42"/>
      <c r="X11" s="34"/>
      <c r="Y11" s="34"/>
      <c r="Z11" s="34"/>
      <c r="AA11" s="34"/>
      <c r="AB11" s="34"/>
      <c r="AC11" s="34"/>
      <c r="AD11" s="34"/>
    </row>
    <row r="12" spans="2:30" ht="28.5" customHeight="1" x14ac:dyDescent="0.2">
      <c r="B12" s="269" t="s">
        <v>4</v>
      </c>
      <c r="C12" s="269"/>
      <c r="D12" s="269"/>
      <c r="E12" s="269"/>
      <c r="F12" s="269"/>
      <c r="G12" s="269"/>
      <c r="H12" s="269"/>
      <c r="I12" s="269"/>
      <c r="J12" s="269"/>
      <c r="K12" s="269"/>
      <c r="L12" s="43"/>
      <c r="M12" s="43"/>
      <c r="N12" s="43"/>
      <c r="O12" s="43"/>
      <c r="P12" s="43"/>
      <c r="Q12" s="43"/>
      <c r="R12" s="44"/>
      <c r="S12" s="44"/>
      <c r="T12" s="4"/>
      <c r="U12" s="4"/>
      <c r="V12" s="4"/>
      <c r="W12" s="44"/>
      <c r="X12" s="34"/>
      <c r="Y12" s="34"/>
      <c r="Z12" s="34"/>
      <c r="AA12" s="34"/>
      <c r="AB12" s="34"/>
      <c r="AC12" s="34"/>
      <c r="AD12" s="34"/>
    </row>
    <row r="13" spans="2:30" ht="28.5" customHeight="1" x14ac:dyDescent="0.2">
      <c r="B13" s="269" t="s">
        <v>5</v>
      </c>
      <c r="C13" s="269"/>
      <c r="D13" s="269"/>
      <c r="E13" s="269"/>
      <c r="F13" s="269"/>
      <c r="G13" s="269"/>
      <c r="H13" s="269"/>
      <c r="I13" s="269"/>
      <c r="J13" s="269"/>
      <c r="K13" s="269"/>
      <c r="L13" s="43"/>
      <c r="M13" s="43"/>
      <c r="N13" s="36"/>
      <c r="O13" s="36"/>
      <c r="P13" s="36"/>
      <c r="Q13" s="36"/>
      <c r="R13" s="44"/>
      <c r="S13" s="44"/>
      <c r="T13" s="4"/>
      <c r="U13" s="4"/>
      <c r="V13" s="4"/>
      <c r="W13" s="44"/>
      <c r="X13" s="34"/>
      <c r="Y13" s="34"/>
      <c r="Z13" s="34"/>
      <c r="AA13" s="34"/>
      <c r="AB13" s="34"/>
      <c r="AC13" s="34"/>
      <c r="AD13" s="34"/>
    </row>
    <row r="14" spans="2:30" ht="28.5" customHeight="1" x14ac:dyDescent="0.2">
      <c r="B14" s="257" t="s">
        <v>125</v>
      </c>
      <c r="C14" s="257"/>
      <c r="D14" s="257"/>
      <c r="E14" s="257"/>
      <c r="F14" s="257"/>
      <c r="G14" s="257"/>
      <c r="H14" s="257"/>
      <c r="I14" s="257"/>
      <c r="J14" s="257"/>
      <c r="K14" s="257"/>
      <c r="L14" s="257"/>
      <c r="M14" s="257"/>
      <c r="N14" s="45"/>
      <c r="O14" s="45"/>
      <c r="P14" s="45"/>
      <c r="Q14" s="45"/>
      <c r="R14" s="44"/>
      <c r="S14" s="44"/>
      <c r="T14" s="4"/>
      <c r="U14" s="4"/>
      <c r="V14" s="4"/>
      <c r="W14" s="44"/>
      <c r="X14" s="34"/>
      <c r="Y14" s="34"/>
      <c r="Z14" s="34"/>
      <c r="AA14" s="34"/>
      <c r="AB14" s="34"/>
      <c r="AC14" s="34"/>
      <c r="AD14" s="34"/>
    </row>
    <row r="15" spans="2:30" ht="30" customHeight="1" x14ac:dyDescent="0.2">
      <c r="B15" s="42" t="s">
        <v>6</v>
      </c>
      <c r="C15" s="46"/>
      <c r="D15" s="46"/>
      <c r="E15" s="46"/>
      <c r="F15" s="46"/>
      <c r="G15" s="28"/>
      <c r="H15" s="28"/>
      <c r="I15" s="28"/>
      <c r="J15" s="28"/>
      <c r="K15" s="28"/>
      <c r="L15" s="28"/>
      <c r="M15" s="28"/>
      <c r="R15" s="44"/>
      <c r="S15" s="44"/>
      <c r="T15" s="4"/>
      <c r="U15" s="4"/>
      <c r="V15" s="4"/>
      <c r="W15" s="44"/>
      <c r="X15" s="34"/>
      <c r="Y15" s="34"/>
      <c r="Z15" s="34"/>
      <c r="AA15" s="34"/>
      <c r="AB15" s="34"/>
      <c r="AC15" s="34"/>
      <c r="AD15" s="34"/>
    </row>
    <row r="16" spans="2:30" ht="17.25" customHeight="1" x14ac:dyDescent="0.2">
      <c r="B16" s="258" t="s">
        <v>7</v>
      </c>
      <c r="C16" s="258"/>
      <c r="D16" s="258"/>
      <c r="E16" s="258"/>
      <c r="F16" s="258"/>
      <c r="G16" s="258"/>
      <c r="H16" s="258"/>
      <c r="I16" s="258"/>
      <c r="J16" s="258"/>
      <c r="K16" s="258"/>
      <c r="L16" s="258"/>
      <c r="M16" s="258"/>
      <c r="N16" s="39"/>
      <c r="O16" s="39"/>
      <c r="P16" s="39"/>
      <c r="Q16" s="39"/>
      <c r="R16" s="44"/>
      <c r="S16" s="44"/>
      <c r="T16" s="4"/>
      <c r="U16" s="4"/>
      <c r="V16" s="4"/>
      <c r="W16" s="44"/>
      <c r="X16" s="34"/>
      <c r="Y16" s="34"/>
      <c r="Z16" s="34"/>
      <c r="AA16" s="34"/>
      <c r="AB16" s="34"/>
      <c r="AC16" s="34"/>
      <c r="AD16" s="34"/>
    </row>
    <row r="17" spans="2:30" ht="30" customHeight="1" x14ac:dyDescent="0.2">
      <c r="B17" s="42" t="s">
        <v>126</v>
      </c>
      <c r="C17" s="47"/>
      <c r="D17" s="47"/>
      <c r="E17" s="47"/>
      <c r="F17" s="47"/>
      <c r="G17" s="47"/>
      <c r="H17" s="47"/>
      <c r="I17" s="47"/>
      <c r="J17" s="47"/>
      <c r="K17" s="47"/>
      <c r="L17" s="47"/>
      <c r="M17" s="47"/>
      <c r="N17" s="39"/>
      <c r="O17" s="39"/>
      <c r="P17" s="39"/>
      <c r="Q17" s="39"/>
      <c r="R17" s="44"/>
      <c r="S17" s="44"/>
      <c r="T17" s="4"/>
      <c r="U17" s="4"/>
      <c r="V17" s="4"/>
      <c r="W17" s="44"/>
      <c r="X17" s="34"/>
      <c r="Y17" s="34"/>
      <c r="Z17" s="34"/>
      <c r="AA17" s="34"/>
      <c r="AB17" s="34"/>
      <c r="AC17" s="34"/>
      <c r="AD17" s="34"/>
    </row>
    <row r="18" spans="2:30" ht="17.25" customHeight="1" thickBot="1" x14ac:dyDescent="0.25">
      <c r="B18" s="49" t="s">
        <v>8</v>
      </c>
      <c r="C18" s="50"/>
      <c r="D18" s="50"/>
      <c r="E18" s="50"/>
      <c r="F18" s="50"/>
      <c r="G18" s="50"/>
      <c r="H18" s="50"/>
      <c r="I18" s="50"/>
      <c r="J18" s="50"/>
      <c r="K18" s="50"/>
      <c r="L18" s="47"/>
      <c r="M18" s="47"/>
      <c r="N18" s="39"/>
      <c r="O18" s="39"/>
      <c r="P18" s="39"/>
      <c r="Q18" s="39"/>
      <c r="R18" s="44"/>
      <c r="S18" s="44"/>
      <c r="T18" s="4"/>
      <c r="U18" s="4"/>
      <c r="V18" s="4"/>
      <c r="W18" s="44"/>
      <c r="X18" s="34"/>
      <c r="Y18" s="34"/>
      <c r="Z18" s="34"/>
      <c r="AA18" s="34"/>
      <c r="AB18" s="34"/>
      <c r="AC18" s="34"/>
      <c r="AD18" s="34"/>
    </row>
    <row r="19" spans="2:30" ht="80.099999999999994" customHeight="1" thickBot="1" x14ac:dyDescent="0.25">
      <c r="B19" s="212" t="s">
        <v>143</v>
      </c>
      <c r="C19" s="65" t="s">
        <v>144</v>
      </c>
      <c r="D19" s="51" t="s">
        <v>154</v>
      </c>
      <c r="E19" s="5" t="s">
        <v>9</v>
      </c>
      <c r="F19" s="6" t="s">
        <v>10</v>
      </c>
      <c r="G19" s="6" t="s">
        <v>11</v>
      </c>
      <c r="H19" s="7" t="s">
        <v>12</v>
      </c>
      <c r="I19" s="8" t="s">
        <v>13</v>
      </c>
      <c r="J19" s="6" t="s">
        <v>151</v>
      </c>
      <c r="K19" s="9" t="s">
        <v>152</v>
      </c>
      <c r="L19" s="215" t="s">
        <v>139</v>
      </c>
      <c r="P19" s="44"/>
      <c r="Q19" s="44"/>
      <c r="R19" s="4"/>
      <c r="S19" s="4"/>
      <c r="T19" s="4"/>
      <c r="U19" s="44"/>
      <c r="V19" s="34"/>
      <c r="W19" s="34"/>
      <c r="X19" s="34"/>
      <c r="Y19" s="34"/>
      <c r="Z19" s="34"/>
      <c r="AA19" s="34"/>
      <c r="AB19" s="34"/>
    </row>
    <row r="20" spans="2:30" ht="36" customHeight="1" x14ac:dyDescent="0.2">
      <c r="B20" s="86"/>
      <c r="C20" s="218" t="s">
        <v>145</v>
      </c>
      <c r="D20" s="113"/>
      <c r="E20" s="87"/>
      <c r="F20" s="87"/>
      <c r="G20" s="87"/>
      <c r="H20" s="170"/>
      <c r="I20" s="190"/>
      <c r="J20" s="194"/>
      <c r="K20" s="194"/>
      <c r="L20" s="192"/>
      <c r="P20" s="44"/>
      <c r="Q20" s="44"/>
      <c r="R20" s="4"/>
      <c r="S20" s="4"/>
      <c r="T20" s="4"/>
      <c r="U20" s="44"/>
      <c r="V20" s="34"/>
      <c r="W20" s="34"/>
      <c r="X20" s="34"/>
      <c r="Y20" s="34"/>
      <c r="Z20" s="34"/>
      <c r="AA20" s="34"/>
      <c r="AB20" s="34"/>
    </row>
    <row r="21" spans="2:30" ht="36" customHeight="1" thickBot="1" x14ac:dyDescent="0.25">
      <c r="B21" s="88"/>
      <c r="C21" s="219" t="s">
        <v>146</v>
      </c>
      <c r="D21" s="98"/>
      <c r="E21" s="89"/>
      <c r="F21" s="89"/>
      <c r="G21" s="89"/>
      <c r="H21" s="171"/>
      <c r="I21" s="191"/>
      <c r="J21" s="195"/>
      <c r="K21" s="195"/>
      <c r="L21" s="193"/>
      <c r="P21" s="44"/>
      <c r="Q21" s="44"/>
      <c r="R21" s="4"/>
      <c r="S21" s="4"/>
      <c r="T21" s="4"/>
      <c r="U21" s="44"/>
      <c r="V21" s="34"/>
      <c r="W21" s="34"/>
      <c r="X21" s="34"/>
      <c r="Y21" s="34"/>
      <c r="Z21" s="34"/>
      <c r="AA21" s="34"/>
      <c r="AB21" s="34"/>
    </row>
    <row r="22" spans="2:30" ht="27" customHeight="1" x14ac:dyDescent="0.2">
      <c r="B22" s="21" t="s">
        <v>142</v>
      </c>
      <c r="C22" s="31"/>
      <c r="K22" s="21"/>
      <c r="L22" s="21"/>
      <c r="R22" s="44"/>
      <c r="S22" s="44"/>
      <c r="T22" s="4"/>
      <c r="U22" s="4"/>
      <c r="V22" s="4"/>
      <c r="W22" s="44"/>
      <c r="X22" s="34"/>
      <c r="Y22" s="34"/>
      <c r="Z22" s="34"/>
      <c r="AA22" s="34"/>
      <c r="AB22" s="34"/>
      <c r="AC22" s="34"/>
      <c r="AD22" s="34"/>
    </row>
    <row r="23" spans="2:30" ht="15" customHeight="1" x14ac:dyDescent="0.2">
      <c r="B23" s="48" t="s">
        <v>14</v>
      </c>
      <c r="K23" s="21"/>
      <c r="L23" s="21"/>
      <c r="R23" s="44"/>
      <c r="S23" s="44"/>
      <c r="T23" s="4"/>
      <c r="U23" s="4"/>
      <c r="V23" s="4"/>
      <c r="W23" s="44"/>
      <c r="X23" s="34"/>
      <c r="Y23" s="34"/>
      <c r="Z23" s="34"/>
      <c r="AA23" s="34"/>
      <c r="AB23" s="34"/>
      <c r="AC23" s="34"/>
      <c r="AD23" s="34"/>
    </row>
    <row r="24" spans="2:30" ht="15" customHeight="1" thickBot="1" x14ac:dyDescent="0.25">
      <c r="B24" s="49" t="s">
        <v>8</v>
      </c>
      <c r="C24" s="50"/>
      <c r="D24" s="50"/>
      <c r="E24" s="50"/>
      <c r="F24" s="50"/>
      <c r="G24" s="50"/>
      <c r="H24" s="50"/>
      <c r="I24" s="50"/>
      <c r="J24" s="47"/>
      <c r="K24" s="47"/>
      <c r="L24" s="47"/>
      <c r="M24" s="47"/>
      <c r="N24" s="39"/>
      <c r="O24" s="39"/>
      <c r="P24" s="39"/>
      <c r="Q24" s="39"/>
      <c r="R24" s="44"/>
      <c r="S24" s="44"/>
      <c r="T24" s="4"/>
      <c r="U24" s="4"/>
      <c r="V24" s="4"/>
      <c r="W24" s="44"/>
      <c r="X24" s="34"/>
      <c r="Y24" s="34"/>
      <c r="Z24" s="34"/>
      <c r="AA24" s="34"/>
      <c r="AB24" s="34"/>
      <c r="AC24" s="34"/>
      <c r="AD24" s="34"/>
    </row>
    <row r="25" spans="2:30" ht="18" customHeight="1" x14ac:dyDescent="0.2">
      <c r="B25" s="259" t="s">
        <v>163</v>
      </c>
      <c r="C25" s="261" t="s">
        <v>15</v>
      </c>
      <c r="D25" s="263" t="s">
        <v>16</v>
      </c>
      <c r="E25" s="261" t="s">
        <v>10</v>
      </c>
      <c r="F25" s="261" t="s">
        <v>11</v>
      </c>
      <c r="G25" s="265" t="s">
        <v>153</v>
      </c>
      <c r="H25" s="267" t="s">
        <v>17</v>
      </c>
      <c r="I25" s="268"/>
      <c r="J25" s="52"/>
      <c r="K25" s="21"/>
      <c r="L25" s="21"/>
      <c r="Q25" s="44"/>
      <c r="R25" s="44"/>
      <c r="S25" s="4"/>
      <c r="T25" s="4"/>
      <c r="U25" s="4"/>
      <c r="V25" s="44"/>
      <c r="W25" s="34"/>
      <c r="X25" s="34"/>
      <c r="Y25" s="34"/>
      <c r="Z25" s="34"/>
      <c r="AA25" s="34"/>
      <c r="AB25" s="34"/>
      <c r="AC25" s="34"/>
    </row>
    <row r="26" spans="2:30" ht="43.5" customHeight="1" thickBot="1" x14ac:dyDescent="0.25">
      <c r="B26" s="260"/>
      <c r="C26" s="262"/>
      <c r="D26" s="264"/>
      <c r="E26" s="262"/>
      <c r="F26" s="262"/>
      <c r="G26" s="266"/>
      <c r="H26" s="53" t="s">
        <v>18</v>
      </c>
      <c r="I26" s="54" t="s">
        <v>19</v>
      </c>
      <c r="K26" s="21"/>
      <c r="L26" s="21"/>
      <c r="Q26" s="44"/>
      <c r="R26" s="44"/>
      <c r="S26" s="4"/>
      <c r="T26" s="4"/>
      <c r="U26" s="4"/>
      <c r="V26" s="44"/>
      <c r="W26" s="34"/>
      <c r="X26" s="34"/>
      <c r="Y26" s="34"/>
      <c r="Z26" s="34"/>
      <c r="AA26" s="34"/>
      <c r="AB26" s="34"/>
      <c r="AC26" s="34"/>
    </row>
    <row r="27" spans="2:30" s="150" customFormat="1" ht="36" customHeight="1" x14ac:dyDescent="0.25">
      <c r="B27" s="91"/>
      <c r="C27" s="113"/>
      <c r="D27" s="92"/>
      <c r="E27" s="93"/>
      <c r="F27" s="196"/>
      <c r="G27" s="187"/>
      <c r="H27" s="203"/>
      <c r="I27" s="201"/>
      <c r="Q27" s="151"/>
      <c r="R27" s="151"/>
      <c r="S27" s="90"/>
      <c r="T27" s="90"/>
      <c r="U27" s="90"/>
      <c r="V27" s="151"/>
      <c r="W27" s="152"/>
      <c r="X27" s="152"/>
      <c r="Y27" s="152"/>
      <c r="Z27" s="152"/>
      <c r="AA27" s="152"/>
      <c r="AB27" s="152"/>
      <c r="AC27" s="152"/>
    </row>
    <row r="28" spans="2:30" s="150" customFormat="1" ht="36" customHeight="1" x14ac:dyDescent="0.25">
      <c r="B28" s="94"/>
      <c r="C28" s="113"/>
      <c r="D28" s="95"/>
      <c r="E28" s="96"/>
      <c r="F28" s="197"/>
      <c r="G28" s="188"/>
      <c r="H28" s="204"/>
      <c r="I28" s="202"/>
      <c r="Q28" s="151"/>
      <c r="R28" s="151"/>
      <c r="S28" s="90"/>
      <c r="T28" s="90"/>
      <c r="U28" s="90"/>
      <c r="V28" s="151"/>
      <c r="W28" s="152"/>
      <c r="X28" s="152"/>
      <c r="Y28" s="152"/>
      <c r="Z28" s="152"/>
      <c r="AA28" s="152"/>
      <c r="AB28" s="152"/>
      <c r="AC28" s="152"/>
    </row>
    <row r="29" spans="2:30" s="150" customFormat="1" ht="36" customHeight="1" thickBot="1" x14ac:dyDescent="0.3">
      <c r="B29" s="97"/>
      <c r="C29" s="114"/>
      <c r="D29" s="98"/>
      <c r="E29" s="98"/>
      <c r="F29" s="198"/>
      <c r="G29" s="199"/>
      <c r="H29" s="205"/>
      <c r="I29" s="193"/>
      <c r="Q29" s="151"/>
      <c r="R29" s="151"/>
      <c r="S29" s="90"/>
      <c r="T29" s="90"/>
      <c r="U29" s="90"/>
      <c r="V29" s="151"/>
      <c r="W29" s="152"/>
      <c r="X29" s="152"/>
      <c r="Y29" s="152"/>
      <c r="Z29" s="152"/>
      <c r="AA29" s="152"/>
      <c r="AB29" s="152"/>
      <c r="AC29" s="152"/>
    </row>
    <row r="30" spans="2:30" ht="27" customHeight="1" x14ac:dyDescent="0.2">
      <c r="B30" s="42" t="s">
        <v>20</v>
      </c>
      <c r="K30" s="21"/>
      <c r="L30" s="21"/>
      <c r="Q30" s="10"/>
      <c r="R30" s="10"/>
      <c r="S30" s="10"/>
    </row>
    <row r="31" spans="2:30" ht="15" customHeight="1" thickBot="1" x14ac:dyDescent="0.25">
      <c r="B31" s="55" t="s">
        <v>21</v>
      </c>
      <c r="C31" s="55"/>
      <c r="D31" s="56"/>
      <c r="E31" s="56"/>
      <c r="F31" s="56"/>
      <c r="G31" s="56"/>
      <c r="H31" s="56"/>
      <c r="I31" s="56"/>
      <c r="J31" s="56"/>
      <c r="K31" s="56"/>
      <c r="L31" s="56"/>
      <c r="M31" s="56"/>
      <c r="N31" s="56"/>
      <c r="O31" s="10"/>
      <c r="P31" s="10"/>
      <c r="Q31" s="57"/>
      <c r="R31" s="44"/>
      <c r="S31" s="44"/>
      <c r="T31" s="4"/>
      <c r="U31" s="4"/>
      <c r="V31" s="4"/>
      <c r="W31" s="44"/>
      <c r="X31" s="34"/>
      <c r="Y31" s="34"/>
      <c r="Z31" s="34"/>
      <c r="AA31" s="34"/>
      <c r="AB31" s="34"/>
      <c r="AC31" s="34"/>
      <c r="AD31" s="34"/>
    </row>
    <row r="32" spans="2:30" ht="13.5" thickBot="1" x14ac:dyDescent="0.25">
      <c r="B32" s="239" t="s">
        <v>131</v>
      </c>
      <c r="C32" s="239"/>
      <c r="D32" s="240" t="s">
        <v>133</v>
      </c>
      <c r="E32" s="241"/>
      <c r="F32" s="241"/>
      <c r="G32" s="241"/>
      <c r="H32" s="241"/>
      <c r="I32" s="241"/>
      <c r="J32" s="241"/>
      <c r="K32" s="241"/>
      <c r="L32" s="241"/>
      <c r="M32" s="241"/>
      <c r="N32" s="241"/>
      <c r="O32" s="241"/>
      <c r="P32" s="242"/>
      <c r="R32" s="44"/>
      <c r="S32" s="44"/>
      <c r="T32" s="4"/>
      <c r="U32" s="4"/>
      <c r="V32" s="4"/>
      <c r="W32" s="44"/>
      <c r="X32" s="34"/>
      <c r="Y32" s="34"/>
      <c r="Z32" s="34"/>
      <c r="AA32" s="34"/>
      <c r="AB32" s="34"/>
      <c r="AC32" s="34"/>
      <c r="AD32" s="34"/>
    </row>
    <row r="33" spans="2:30" ht="21.75" customHeight="1" x14ac:dyDescent="0.2">
      <c r="B33" s="178" t="s">
        <v>136</v>
      </c>
      <c r="C33" s="186"/>
      <c r="D33" s="243"/>
      <c r="E33" s="244"/>
      <c r="F33" s="244"/>
      <c r="G33" s="244"/>
      <c r="H33" s="244"/>
      <c r="I33" s="244"/>
      <c r="J33" s="244"/>
      <c r="K33" s="244"/>
      <c r="L33" s="244"/>
      <c r="M33" s="244"/>
      <c r="N33" s="244"/>
      <c r="O33" s="244"/>
      <c r="P33" s="245"/>
      <c r="Q33" s="28"/>
      <c r="R33" s="44"/>
      <c r="S33" s="44"/>
      <c r="T33" s="4"/>
      <c r="U33" s="4"/>
      <c r="V33" s="4"/>
      <c r="W33" s="44"/>
      <c r="X33" s="34"/>
      <c r="Y33" s="34"/>
      <c r="Z33" s="34"/>
      <c r="AA33" s="34"/>
      <c r="AB33" s="34"/>
      <c r="AC33" s="34"/>
      <c r="AD33" s="34"/>
    </row>
    <row r="34" spans="2:30" s="28" customFormat="1" ht="21.75" customHeight="1" thickBot="1" x14ac:dyDescent="0.25">
      <c r="B34" s="179" t="s">
        <v>137</v>
      </c>
      <c r="C34" s="189"/>
      <c r="D34" s="243"/>
      <c r="E34" s="244"/>
      <c r="F34" s="244"/>
      <c r="G34" s="244"/>
      <c r="H34" s="244"/>
      <c r="I34" s="244"/>
      <c r="J34" s="244"/>
      <c r="K34" s="244"/>
      <c r="L34" s="244"/>
      <c r="M34" s="244"/>
      <c r="N34" s="244"/>
      <c r="O34" s="244"/>
      <c r="P34" s="245"/>
      <c r="Q34" s="3"/>
      <c r="R34" s="60"/>
      <c r="S34" s="61"/>
      <c r="T34" s="11"/>
      <c r="U34" s="11"/>
      <c r="V34" s="11"/>
      <c r="W34" s="61"/>
      <c r="X34" s="30"/>
      <c r="Y34" s="30"/>
      <c r="Z34" s="30"/>
      <c r="AA34" s="30"/>
      <c r="AB34" s="30"/>
      <c r="AC34" s="30"/>
      <c r="AD34" s="30"/>
    </row>
    <row r="35" spans="2:30" ht="16.5" customHeight="1" thickBot="1" x14ac:dyDescent="0.25">
      <c r="B35" s="180" t="s">
        <v>22</v>
      </c>
      <c r="C35" s="206">
        <f>((C34-C33))/365</f>
        <v>0</v>
      </c>
      <c r="D35" s="246"/>
      <c r="E35" s="247"/>
      <c r="F35" s="247"/>
      <c r="G35" s="247"/>
      <c r="H35" s="247"/>
      <c r="I35" s="247"/>
      <c r="J35" s="247"/>
      <c r="K35" s="247"/>
      <c r="L35" s="247"/>
      <c r="M35" s="247"/>
      <c r="N35" s="247"/>
      <c r="O35" s="247"/>
      <c r="P35" s="248"/>
      <c r="Q35" s="63"/>
      <c r="R35" s="64"/>
      <c r="S35" s="44"/>
      <c r="T35" s="4"/>
      <c r="U35" s="4"/>
      <c r="V35" s="4"/>
      <c r="W35" s="44"/>
      <c r="X35" s="34"/>
      <c r="Y35" s="34"/>
      <c r="Z35" s="34"/>
      <c r="AA35" s="34"/>
      <c r="AB35" s="34"/>
      <c r="AC35" s="34"/>
      <c r="AD35" s="34"/>
    </row>
    <row r="36" spans="2:30" ht="22.5" customHeight="1" thickBot="1" x14ac:dyDescent="0.25">
      <c r="B36" s="249" t="s">
        <v>147</v>
      </c>
      <c r="C36" s="249" t="s">
        <v>23</v>
      </c>
      <c r="D36" s="251" t="s">
        <v>24</v>
      </c>
      <c r="E36" s="252"/>
      <c r="F36" s="12" t="s">
        <v>25</v>
      </c>
      <c r="G36" s="253" t="s">
        <v>26</v>
      </c>
      <c r="H36" s="254"/>
      <c r="I36" s="254"/>
      <c r="J36" s="254"/>
      <c r="K36" s="255"/>
      <c r="L36" s="251" t="s">
        <v>27</v>
      </c>
      <c r="M36" s="256"/>
      <c r="N36" s="256"/>
      <c r="O36" s="256"/>
      <c r="P36" s="252"/>
      <c r="Q36" s="31"/>
      <c r="R36" s="64"/>
      <c r="S36" s="44"/>
      <c r="T36" s="4"/>
      <c r="U36" s="4"/>
      <c r="V36" s="4"/>
      <c r="W36" s="44"/>
      <c r="X36" s="34"/>
      <c r="Y36" s="34"/>
      <c r="Z36" s="34"/>
      <c r="AA36" s="34"/>
      <c r="AB36" s="34"/>
      <c r="AC36" s="34"/>
      <c r="AD36" s="34"/>
    </row>
    <row r="37" spans="2:30" s="72" customFormat="1" ht="68.25" customHeight="1" thickBot="1" x14ac:dyDescent="0.25">
      <c r="B37" s="250"/>
      <c r="C37" s="250"/>
      <c r="D37" s="65" t="s">
        <v>28</v>
      </c>
      <c r="E37" s="65" t="s">
        <v>29</v>
      </c>
      <c r="F37" s="66" t="s">
        <v>30</v>
      </c>
      <c r="G37" s="13" t="s">
        <v>130</v>
      </c>
      <c r="H37" s="13" t="s">
        <v>31</v>
      </c>
      <c r="I37" s="13" t="s">
        <v>138</v>
      </c>
      <c r="J37" s="13" t="s">
        <v>32</v>
      </c>
      <c r="K37" s="14" t="s">
        <v>33</v>
      </c>
      <c r="L37" s="67" t="s">
        <v>34</v>
      </c>
      <c r="M37" s="68" t="s">
        <v>35</v>
      </c>
      <c r="N37" s="68" t="s">
        <v>36</v>
      </c>
      <c r="O37" s="68" t="s">
        <v>37</v>
      </c>
      <c r="P37" s="69" t="s">
        <v>38</v>
      </c>
      <c r="Q37" s="31"/>
      <c r="R37" s="25" t="s">
        <v>145</v>
      </c>
      <c r="S37" s="25" t="s">
        <v>146</v>
      </c>
      <c r="T37" s="18"/>
      <c r="U37" s="18"/>
      <c r="V37" s="18"/>
      <c r="W37" s="70"/>
      <c r="X37" s="71"/>
      <c r="Y37" s="71"/>
      <c r="Z37" s="71"/>
      <c r="AA37" s="71"/>
      <c r="AB37" s="71"/>
      <c r="AC37" s="71"/>
      <c r="AD37" s="71"/>
    </row>
    <row r="38" spans="2:30" s="72" customFormat="1" ht="54" customHeight="1" x14ac:dyDescent="0.2">
      <c r="B38" s="115"/>
      <c r="C38" s="116"/>
      <c r="D38" s="117"/>
      <c r="E38" s="118"/>
      <c r="F38" s="119"/>
      <c r="G38" s="200"/>
      <c r="H38" s="120"/>
      <c r="I38" s="120"/>
      <c r="J38" s="121"/>
      <c r="K38" s="122"/>
      <c r="L38" s="134"/>
      <c r="M38" s="135"/>
      <c r="N38" s="135"/>
      <c r="O38" s="135"/>
      <c r="P38" s="15"/>
      <c r="Q38" s="21"/>
      <c r="R38" s="70"/>
      <c r="S38" s="70"/>
      <c r="T38" s="18"/>
      <c r="U38" s="18"/>
      <c r="V38" s="18"/>
      <c r="W38" s="70"/>
      <c r="X38" s="71"/>
      <c r="Y38" s="71"/>
      <c r="Z38" s="71"/>
      <c r="AA38" s="71"/>
      <c r="AB38" s="71"/>
      <c r="AC38" s="71"/>
      <c r="AD38" s="71"/>
    </row>
    <row r="39" spans="2:30" s="72" customFormat="1" ht="54" customHeight="1" x14ac:dyDescent="0.2">
      <c r="B39" s="123"/>
      <c r="C39" s="124"/>
      <c r="D39" s="125"/>
      <c r="E39" s="126"/>
      <c r="F39" s="127"/>
      <c r="G39" s="207"/>
      <c r="H39" s="128"/>
      <c r="I39" s="128"/>
      <c r="J39" s="129"/>
      <c r="K39" s="130"/>
      <c r="L39" s="134"/>
      <c r="M39" s="135"/>
      <c r="N39" s="135"/>
      <c r="O39" s="135"/>
      <c r="P39" s="17"/>
      <c r="Q39" s="23"/>
      <c r="R39" s="70"/>
      <c r="S39" s="70"/>
      <c r="T39" s="18"/>
      <c r="U39" s="18"/>
      <c r="V39" s="18"/>
      <c r="W39" s="70"/>
      <c r="X39" s="71"/>
      <c r="Y39" s="71"/>
      <c r="Z39" s="71"/>
      <c r="AA39" s="71"/>
      <c r="AB39" s="71"/>
      <c r="AC39" s="71"/>
      <c r="AD39" s="71"/>
    </row>
    <row r="40" spans="2:30" s="72" customFormat="1" ht="54" customHeight="1" x14ac:dyDescent="0.2">
      <c r="B40" s="123"/>
      <c r="C40" s="131"/>
      <c r="D40" s="125"/>
      <c r="E40" s="126"/>
      <c r="F40" s="127"/>
      <c r="G40" s="207"/>
      <c r="H40" s="128"/>
      <c r="I40" s="128"/>
      <c r="J40" s="129"/>
      <c r="K40" s="130"/>
      <c r="L40" s="134"/>
      <c r="M40" s="135"/>
      <c r="N40" s="135"/>
      <c r="O40" s="135"/>
      <c r="P40" s="17"/>
      <c r="Q40" s="23"/>
      <c r="R40" s="70"/>
      <c r="S40" s="70"/>
      <c r="T40" s="18"/>
      <c r="U40" s="18"/>
      <c r="V40" s="18"/>
      <c r="W40" s="70"/>
      <c r="X40" s="71"/>
      <c r="Y40" s="71"/>
      <c r="Z40" s="71"/>
      <c r="AA40" s="71"/>
      <c r="AB40" s="71"/>
      <c r="AC40" s="71"/>
      <c r="AD40" s="71"/>
    </row>
    <row r="41" spans="2:30" s="72" customFormat="1" ht="54" customHeight="1" x14ac:dyDescent="0.2">
      <c r="B41" s="123"/>
      <c r="C41" s="131"/>
      <c r="D41" s="125"/>
      <c r="E41" s="126"/>
      <c r="F41" s="127"/>
      <c r="G41" s="207"/>
      <c r="H41" s="128"/>
      <c r="I41" s="128"/>
      <c r="J41" s="129"/>
      <c r="K41" s="130"/>
      <c r="L41" s="134"/>
      <c r="M41" s="135"/>
      <c r="N41" s="135"/>
      <c r="O41" s="135"/>
      <c r="P41" s="17"/>
      <c r="Q41" s="28"/>
      <c r="R41" s="70"/>
      <c r="S41" s="70"/>
      <c r="T41" s="18"/>
      <c r="U41" s="18"/>
      <c r="V41" s="18"/>
      <c r="W41" s="70"/>
      <c r="X41" s="71"/>
      <c r="Y41" s="71"/>
      <c r="Z41" s="71"/>
      <c r="AA41" s="71"/>
      <c r="AB41" s="71"/>
      <c r="AC41" s="71"/>
      <c r="AD41" s="71"/>
    </row>
    <row r="42" spans="2:30" s="72" customFormat="1" ht="54" customHeight="1" x14ac:dyDescent="0.2">
      <c r="B42" s="123"/>
      <c r="C42" s="131"/>
      <c r="D42" s="125"/>
      <c r="E42" s="126"/>
      <c r="F42" s="127"/>
      <c r="G42" s="207"/>
      <c r="H42" s="128"/>
      <c r="I42" s="128"/>
      <c r="J42" s="129"/>
      <c r="K42" s="130"/>
      <c r="L42" s="134"/>
      <c r="M42" s="135"/>
      <c r="N42" s="135"/>
      <c r="O42" s="135"/>
      <c r="P42" s="17"/>
      <c r="Q42" s="28"/>
      <c r="R42" s="70"/>
      <c r="S42" s="70"/>
      <c r="T42" s="18"/>
      <c r="U42" s="18"/>
      <c r="V42" s="18"/>
      <c r="W42" s="70"/>
      <c r="X42" s="71"/>
      <c r="Y42" s="71"/>
      <c r="Z42" s="71"/>
      <c r="AA42" s="71"/>
      <c r="AB42" s="71"/>
      <c r="AC42" s="71"/>
      <c r="AD42" s="71"/>
    </row>
    <row r="43" spans="2:30" s="72" customFormat="1" ht="54" customHeight="1" x14ac:dyDescent="0.2">
      <c r="B43" s="123"/>
      <c r="C43" s="131"/>
      <c r="D43" s="125"/>
      <c r="E43" s="126"/>
      <c r="F43" s="127"/>
      <c r="G43" s="207"/>
      <c r="H43" s="128"/>
      <c r="I43" s="128"/>
      <c r="J43" s="129"/>
      <c r="K43" s="130"/>
      <c r="L43" s="134"/>
      <c r="M43" s="135"/>
      <c r="N43" s="135"/>
      <c r="O43" s="135"/>
      <c r="P43" s="17"/>
      <c r="Q43" s="3"/>
      <c r="R43" s="70"/>
      <c r="S43" s="70"/>
      <c r="T43" s="18"/>
      <c r="U43" s="18"/>
      <c r="V43" s="18"/>
      <c r="W43" s="70"/>
      <c r="X43" s="71"/>
      <c r="Y43" s="71"/>
      <c r="Z43" s="71"/>
      <c r="AA43" s="71"/>
      <c r="AB43" s="71"/>
      <c r="AC43" s="71"/>
      <c r="AD43" s="71"/>
    </row>
    <row r="44" spans="2:30" s="28" customFormat="1" ht="54" customHeight="1" x14ac:dyDescent="0.2">
      <c r="B44" s="99"/>
      <c r="C44" s="103"/>
      <c r="D44" s="100"/>
      <c r="E44" s="16"/>
      <c r="F44" s="101"/>
      <c r="G44" s="207"/>
      <c r="H44" s="102"/>
      <c r="I44" s="102"/>
      <c r="J44" s="109"/>
      <c r="K44" s="110"/>
      <c r="L44" s="134"/>
      <c r="M44" s="135"/>
      <c r="N44" s="135"/>
      <c r="O44" s="135"/>
      <c r="P44" s="17"/>
      <c r="Q44" s="63"/>
      <c r="R44" s="46"/>
      <c r="S44" s="46"/>
      <c r="T44" s="46"/>
      <c r="U44" s="46"/>
      <c r="V44" s="46"/>
      <c r="W44" s="46"/>
      <c r="X44" s="46"/>
    </row>
    <row r="45" spans="2:30" ht="54" customHeight="1" x14ac:dyDescent="0.2">
      <c r="B45" s="99"/>
      <c r="C45" s="103"/>
      <c r="D45" s="100"/>
      <c r="E45" s="16"/>
      <c r="F45" s="101"/>
      <c r="G45" s="207"/>
      <c r="H45" s="102"/>
      <c r="I45" s="102"/>
      <c r="J45" s="109"/>
      <c r="K45" s="110"/>
      <c r="L45" s="134"/>
      <c r="M45" s="135"/>
      <c r="N45" s="135"/>
      <c r="O45" s="135"/>
      <c r="P45" s="17"/>
      <c r="Q45" s="31"/>
      <c r="R45" s="209"/>
      <c r="S45" s="209"/>
      <c r="T45" s="209"/>
      <c r="U45" s="209"/>
      <c r="V45" s="209"/>
      <c r="W45" s="209"/>
      <c r="X45" s="209"/>
    </row>
    <row r="46" spans="2:30" ht="54" customHeight="1" x14ac:dyDescent="0.2">
      <c r="B46" s="99"/>
      <c r="C46" s="103"/>
      <c r="D46" s="100"/>
      <c r="E46" s="16"/>
      <c r="F46" s="101"/>
      <c r="G46" s="207"/>
      <c r="H46" s="102"/>
      <c r="I46" s="102"/>
      <c r="J46" s="109"/>
      <c r="K46" s="110"/>
      <c r="L46" s="134"/>
      <c r="M46" s="135"/>
      <c r="N46" s="135"/>
      <c r="O46" s="135"/>
      <c r="P46" s="17"/>
      <c r="Q46" s="31"/>
    </row>
    <row r="47" spans="2:30" ht="54" customHeight="1" x14ac:dyDescent="0.2">
      <c r="B47" s="99"/>
      <c r="C47" s="103"/>
      <c r="D47" s="100"/>
      <c r="E47" s="16"/>
      <c r="F47" s="101"/>
      <c r="G47" s="207"/>
      <c r="H47" s="102"/>
      <c r="I47" s="102"/>
      <c r="J47" s="109"/>
      <c r="K47" s="110"/>
      <c r="L47" s="134"/>
      <c r="M47" s="135"/>
      <c r="N47" s="135"/>
      <c r="O47" s="135"/>
      <c r="P47" s="17"/>
      <c r="R47" s="73"/>
      <c r="S47" s="73"/>
      <c r="T47" s="73"/>
      <c r="U47" s="73"/>
      <c r="V47" s="73"/>
      <c r="W47" s="210"/>
      <c r="X47" s="210"/>
    </row>
    <row r="48" spans="2:30" ht="54" customHeight="1" x14ac:dyDescent="0.2">
      <c r="B48" s="99"/>
      <c r="C48" s="103"/>
      <c r="D48" s="100"/>
      <c r="E48" s="16"/>
      <c r="F48" s="101"/>
      <c r="G48" s="207"/>
      <c r="H48" s="102"/>
      <c r="I48" s="102"/>
      <c r="J48" s="109"/>
      <c r="K48" s="110"/>
      <c r="L48" s="134"/>
      <c r="M48" s="135"/>
      <c r="N48" s="135"/>
      <c r="O48" s="135"/>
      <c r="P48" s="17"/>
      <c r="Q48" s="23"/>
      <c r="R48" s="73"/>
      <c r="S48" s="73"/>
      <c r="T48" s="73"/>
      <c r="U48" s="73"/>
      <c r="V48" s="73"/>
      <c r="W48" s="210"/>
      <c r="X48" s="210"/>
    </row>
    <row r="49" spans="2:30" ht="54" customHeight="1" x14ac:dyDescent="0.2">
      <c r="B49" s="99"/>
      <c r="C49" s="103"/>
      <c r="D49" s="100"/>
      <c r="E49" s="16"/>
      <c r="F49" s="101"/>
      <c r="G49" s="207"/>
      <c r="H49" s="102"/>
      <c r="I49" s="102"/>
      <c r="J49" s="109"/>
      <c r="K49" s="110"/>
      <c r="L49" s="134"/>
      <c r="M49" s="135"/>
      <c r="N49" s="135"/>
      <c r="O49" s="135"/>
      <c r="P49" s="17"/>
      <c r="Q49" s="23"/>
      <c r="R49" s="10"/>
      <c r="S49" s="10"/>
      <c r="T49" s="10"/>
      <c r="U49" s="10"/>
      <c r="V49" s="10"/>
      <c r="W49" s="238"/>
      <c r="X49" s="238"/>
    </row>
    <row r="50" spans="2:30" ht="54" customHeight="1" x14ac:dyDescent="0.2">
      <c r="B50" s="99"/>
      <c r="C50" s="103"/>
      <c r="D50" s="100"/>
      <c r="E50" s="16"/>
      <c r="F50" s="101"/>
      <c r="G50" s="207"/>
      <c r="H50" s="102"/>
      <c r="I50" s="102"/>
      <c r="J50" s="109"/>
      <c r="K50" s="110"/>
      <c r="L50" s="134"/>
      <c r="M50" s="135"/>
      <c r="N50" s="135"/>
      <c r="O50" s="135"/>
      <c r="P50" s="17"/>
    </row>
    <row r="51" spans="2:30" ht="54" customHeight="1" x14ac:dyDescent="0.2">
      <c r="B51" s="99"/>
      <c r="C51" s="103"/>
      <c r="D51" s="100"/>
      <c r="E51" s="16"/>
      <c r="F51" s="101"/>
      <c r="G51" s="207"/>
      <c r="H51" s="102"/>
      <c r="I51" s="102"/>
      <c r="J51" s="109"/>
      <c r="K51" s="110"/>
      <c r="L51" s="134"/>
      <c r="M51" s="135"/>
      <c r="N51" s="135"/>
      <c r="O51" s="135"/>
      <c r="P51" s="17"/>
    </row>
    <row r="52" spans="2:30" ht="54" customHeight="1" thickBot="1" x14ac:dyDescent="0.25">
      <c r="B52" s="104"/>
      <c r="C52" s="105"/>
      <c r="D52" s="106"/>
      <c r="E52" s="19"/>
      <c r="F52" s="107"/>
      <c r="G52" s="208"/>
      <c r="H52" s="108"/>
      <c r="I52" s="108"/>
      <c r="J52" s="111"/>
      <c r="K52" s="112"/>
      <c r="L52" s="136"/>
      <c r="M52" s="137"/>
      <c r="N52" s="137"/>
      <c r="O52" s="137"/>
      <c r="P52" s="20"/>
    </row>
    <row r="53" spans="2:30" ht="12.75" customHeight="1" thickBot="1" x14ac:dyDescent="0.25">
      <c r="K53" s="21"/>
      <c r="L53" s="21"/>
    </row>
    <row r="54" spans="2:30" ht="13.5" thickBot="1" x14ac:dyDescent="0.25">
      <c r="B54" s="239" t="s">
        <v>132</v>
      </c>
      <c r="C54" s="239"/>
      <c r="D54" s="240" t="s">
        <v>134</v>
      </c>
      <c r="E54" s="241"/>
      <c r="F54" s="241"/>
      <c r="G54" s="241"/>
      <c r="H54" s="241"/>
      <c r="I54" s="241"/>
      <c r="J54" s="241"/>
      <c r="K54" s="241"/>
      <c r="L54" s="241"/>
      <c r="M54" s="241"/>
      <c r="N54" s="241"/>
      <c r="O54" s="241"/>
      <c r="P54" s="242"/>
      <c r="Q54" s="73"/>
    </row>
    <row r="55" spans="2:30" ht="21.75" customHeight="1" x14ac:dyDescent="0.2">
      <c r="B55" s="58" t="s">
        <v>136</v>
      </c>
      <c r="C55" s="186"/>
      <c r="D55" s="243"/>
      <c r="E55" s="244"/>
      <c r="F55" s="244"/>
      <c r="G55" s="244"/>
      <c r="H55" s="244"/>
      <c r="I55" s="244"/>
      <c r="J55" s="244"/>
      <c r="K55" s="244"/>
      <c r="L55" s="244"/>
      <c r="M55" s="244"/>
      <c r="N55" s="244"/>
      <c r="O55" s="244"/>
      <c r="P55" s="245"/>
      <c r="Q55" s="10"/>
    </row>
    <row r="56" spans="2:30" ht="21.75" customHeight="1" thickBot="1" x14ac:dyDescent="0.25">
      <c r="B56" s="59" t="s">
        <v>137</v>
      </c>
      <c r="C56" s="189"/>
      <c r="D56" s="243"/>
      <c r="E56" s="244"/>
      <c r="F56" s="244"/>
      <c r="G56" s="244"/>
      <c r="H56" s="244"/>
      <c r="I56" s="244"/>
      <c r="J56" s="244"/>
      <c r="K56" s="244"/>
      <c r="L56" s="244"/>
      <c r="M56" s="244"/>
      <c r="N56" s="244"/>
      <c r="O56" s="244"/>
      <c r="P56" s="245"/>
    </row>
    <row r="57" spans="2:30" ht="16.5" customHeight="1" thickBot="1" x14ac:dyDescent="0.25">
      <c r="B57" s="62" t="s">
        <v>22</v>
      </c>
      <c r="C57" s="206">
        <f>((C56-C55))/365</f>
        <v>0</v>
      </c>
      <c r="D57" s="246"/>
      <c r="E57" s="247"/>
      <c r="F57" s="247"/>
      <c r="G57" s="247"/>
      <c r="H57" s="247"/>
      <c r="I57" s="247"/>
      <c r="J57" s="247"/>
      <c r="K57" s="247"/>
      <c r="L57" s="247"/>
      <c r="M57" s="247"/>
      <c r="N57" s="247"/>
      <c r="O57" s="247"/>
      <c r="P57" s="248"/>
    </row>
    <row r="58" spans="2:30" ht="12.75" customHeight="1" thickBot="1" x14ac:dyDescent="0.25">
      <c r="B58" s="249" t="s">
        <v>147</v>
      </c>
      <c r="C58" s="249" t="s">
        <v>23</v>
      </c>
      <c r="D58" s="251" t="s">
        <v>24</v>
      </c>
      <c r="E58" s="252"/>
      <c r="F58" s="12" t="s">
        <v>25</v>
      </c>
      <c r="G58" s="253" t="s">
        <v>26</v>
      </c>
      <c r="H58" s="254"/>
      <c r="I58" s="254"/>
      <c r="J58" s="254"/>
      <c r="K58" s="255"/>
      <c r="L58" s="251" t="s">
        <v>27</v>
      </c>
      <c r="M58" s="256"/>
      <c r="N58" s="256"/>
      <c r="O58" s="256"/>
      <c r="P58" s="252"/>
      <c r="R58" s="10"/>
      <c r="S58" s="10"/>
      <c r="T58" s="10"/>
      <c r="U58" s="10"/>
      <c r="V58" s="10"/>
      <c r="W58" s="10"/>
      <c r="X58" s="10"/>
    </row>
    <row r="59" spans="2:30" ht="68.25" customHeight="1" thickBot="1" x14ac:dyDescent="0.25">
      <c r="B59" s="250"/>
      <c r="C59" s="250"/>
      <c r="D59" s="65" t="s">
        <v>39</v>
      </c>
      <c r="E59" s="65" t="s">
        <v>29</v>
      </c>
      <c r="F59" s="66" t="s">
        <v>30</v>
      </c>
      <c r="G59" s="13" t="s">
        <v>130</v>
      </c>
      <c r="H59" s="13" t="s">
        <v>31</v>
      </c>
      <c r="I59" s="13" t="s">
        <v>138</v>
      </c>
      <c r="J59" s="13" t="s">
        <v>32</v>
      </c>
      <c r="K59" s="14" t="s">
        <v>33</v>
      </c>
      <c r="L59" s="67" t="s">
        <v>34</v>
      </c>
      <c r="M59" s="68" t="s">
        <v>35</v>
      </c>
      <c r="N59" s="68" t="s">
        <v>36</v>
      </c>
      <c r="O59" s="68" t="s">
        <v>37</v>
      </c>
      <c r="P59" s="69" t="s">
        <v>38</v>
      </c>
      <c r="R59" s="10"/>
      <c r="S59" s="10"/>
      <c r="T59" s="10"/>
      <c r="U59" s="10"/>
      <c r="V59" s="10"/>
      <c r="W59" s="10"/>
      <c r="X59" s="10"/>
    </row>
    <row r="60" spans="2:30" ht="54" customHeight="1" x14ac:dyDescent="0.2">
      <c r="B60" s="115"/>
      <c r="C60" s="116"/>
      <c r="D60" s="117"/>
      <c r="E60" s="118"/>
      <c r="F60" s="119"/>
      <c r="G60" s="200"/>
      <c r="H60" s="120"/>
      <c r="I60" s="120"/>
      <c r="J60" s="121"/>
      <c r="K60" s="122"/>
      <c r="L60" s="134"/>
      <c r="M60" s="135"/>
      <c r="N60" s="135"/>
      <c r="O60" s="135"/>
      <c r="P60" s="15"/>
    </row>
    <row r="61" spans="2:30" s="74" customFormat="1" ht="54" customHeight="1" x14ac:dyDescent="0.2">
      <c r="B61" s="123"/>
      <c r="C61" s="124"/>
      <c r="D61" s="125"/>
      <c r="E61" s="126"/>
      <c r="F61" s="127"/>
      <c r="G61" s="207"/>
      <c r="H61" s="128"/>
      <c r="I61" s="128"/>
      <c r="J61" s="129"/>
      <c r="K61" s="130"/>
      <c r="L61" s="134"/>
      <c r="M61" s="135"/>
      <c r="N61" s="135"/>
      <c r="O61" s="135"/>
      <c r="P61" s="17"/>
      <c r="Q61" s="21"/>
      <c r="R61" s="10"/>
      <c r="S61" s="10"/>
      <c r="T61" s="10"/>
      <c r="U61" s="10"/>
      <c r="V61" s="10"/>
      <c r="W61" s="10"/>
      <c r="X61" s="10"/>
      <c r="Y61" s="169"/>
      <c r="Z61" s="169"/>
      <c r="AA61" s="169"/>
      <c r="AB61" s="169"/>
      <c r="AC61" s="169"/>
      <c r="AD61" s="169"/>
    </row>
    <row r="62" spans="2:30" s="74" customFormat="1" ht="54" customHeight="1" x14ac:dyDescent="0.2">
      <c r="B62" s="123"/>
      <c r="C62" s="131"/>
      <c r="D62" s="125"/>
      <c r="E62" s="126"/>
      <c r="F62" s="127"/>
      <c r="G62" s="207"/>
      <c r="H62" s="128"/>
      <c r="I62" s="128"/>
      <c r="J62" s="129"/>
      <c r="K62" s="130"/>
      <c r="L62" s="134"/>
      <c r="M62" s="135"/>
      <c r="N62" s="135"/>
      <c r="O62" s="135"/>
      <c r="P62" s="17"/>
      <c r="Q62" s="21"/>
      <c r="R62" s="10"/>
      <c r="S62" s="10"/>
      <c r="T62" s="10"/>
      <c r="U62" s="10"/>
      <c r="V62" s="10"/>
      <c r="W62" s="10"/>
      <c r="X62" s="10"/>
      <c r="Y62" s="169"/>
      <c r="Z62" s="169"/>
      <c r="AA62" s="169"/>
      <c r="AB62" s="169"/>
      <c r="AC62" s="169"/>
      <c r="AD62" s="169"/>
    </row>
    <row r="63" spans="2:30" s="74" customFormat="1" ht="54" customHeight="1" x14ac:dyDescent="0.2">
      <c r="B63" s="123"/>
      <c r="C63" s="131"/>
      <c r="D63" s="125"/>
      <c r="E63" s="126"/>
      <c r="F63" s="127"/>
      <c r="G63" s="207"/>
      <c r="H63" s="128"/>
      <c r="I63" s="128"/>
      <c r="J63" s="129"/>
      <c r="K63" s="130"/>
      <c r="L63" s="134"/>
      <c r="M63" s="135"/>
      <c r="N63" s="135"/>
      <c r="O63" s="135"/>
      <c r="P63" s="17"/>
      <c r="Q63" s="21"/>
      <c r="R63" s="10"/>
      <c r="S63" s="10"/>
      <c r="T63" s="10"/>
      <c r="U63" s="10"/>
      <c r="V63" s="10"/>
      <c r="W63" s="10"/>
      <c r="X63" s="10"/>
      <c r="Y63" s="169"/>
      <c r="Z63" s="169"/>
      <c r="AA63" s="169"/>
      <c r="AB63" s="169"/>
      <c r="AC63" s="169"/>
      <c r="AD63" s="169"/>
    </row>
    <row r="64" spans="2:30" s="74" customFormat="1" ht="54" customHeight="1" x14ac:dyDescent="0.2">
      <c r="B64" s="123"/>
      <c r="C64" s="131"/>
      <c r="D64" s="125"/>
      <c r="E64" s="126"/>
      <c r="F64" s="127"/>
      <c r="G64" s="207"/>
      <c r="H64" s="128"/>
      <c r="I64" s="128"/>
      <c r="J64" s="129"/>
      <c r="K64" s="130"/>
      <c r="L64" s="134"/>
      <c r="M64" s="135"/>
      <c r="N64" s="135"/>
      <c r="O64" s="135"/>
      <c r="P64" s="17"/>
      <c r="Q64" s="21"/>
      <c r="R64" s="10"/>
      <c r="S64" s="10"/>
      <c r="T64" s="10"/>
      <c r="U64" s="10"/>
      <c r="V64" s="10"/>
      <c r="W64" s="10"/>
      <c r="X64" s="10"/>
      <c r="Y64" s="169"/>
      <c r="Z64" s="169"/>
      <c r="AA64" s="169"/>
      <c r="AB64" s="169"/>
      <c r="AC64" s="169"/>
      <c r="AD64" s="169"/>
    </row>
    <row r="65" spans="2:30" s="74" customFormat="1" ht="54" customHeight="1" x14ac:dyDescent="0.2">
      <c r="B65" s="123"/>
      <c r="C65" s="131"/>
      <c r="D65" s="125"/>
      <c r="E65" s="126"/>
      <c r="F65" s="127"/>
      <c r="G65" s="207"/>
      <c r="H65" s="128"/>
      <c r="I65" s="128"/>
      <c r="J65" s="129"/>
      <c r="K65" s="130"/>
      <c r="L65" s="134"/>
      <c r="M65" s="135"/>
      <c r="N65" s="135"/>
      <c r="O65" s="135"/>
      <c r="P65" s="17"/>
      <c r="Q65" s="10"/>
      <c r="R65" s="10"/>
      <c r="S65" s="10"/>
      <c r="T65" s="10"/>
      <c r="U65" s="10"/>
      <c r="V65" s="10"/>
      <c r="W65" s="10"/>
      <c r="X65" s="10"/>
      <c r="Y65" s="169"/>
      <c r="Z65" s="169"/>
      <c r="AA65" s="169"/>
      <c r="AB65" s="169"/>
      <c r="AC65" s="169"/>
      <c r="AD65" s="169"/>
    </row>
    <row r="66" spans="2:30" s="74" customFormat="1" ht="54" customHeight="1" x14ac:dyDescent="0.2">
      <c r="B66" s="99"/>
      <c r="C66" s="103"/>
      <c r="D66" s="100"/>
      <c r="E66" s="16"/>
      <c r="F66" s="101"/>
      <c r="G66" s="207"/>
      <c r="H66" s="102"/>
      <c r="I66" s="102"/>
      <c r="J66" s="109"/>
      <c r="K66" s="110"/>
      <c r="L66" s="134"/>
      <c r="M66" s="135"/>
      <c r="N66" s="135"/>
      <c r="O66" s="135"/>
      <c r="P66" s="17"/>
      <c r="Q66" s="10"/>
      <c r="R66" s="10"/>
      <c r="S66" s="10"/>
      <c r="T66" s="10"/>
      <c r="U66" s="10"/>
      <c r="V66" s="10"/>
      <c r="W66" s="10"/>
      <c r="X66" s="10"/>
      <c r="Y66" s="169"/>
      <c r="Z66" s="169"/>
      <c r="AA66" s="169"/>
      <c r="AB66" s="169"/>
      <c r="AC66" s="169"/>
      <c r="AD66" s="169"/>
    </row>
    <row r="67" spans="2:30" s="74" customFormat="1" ht="54" customHeight="1" x14ac:dyDescent="0.2">
      <c r="B67" s="99"/>
      <c r="C67" s="103"/>
      <c r="D67" s="100"/>
      <c r="E67" s="16"/>
      <c r="F67" s="101"/>
      <c r="G67" s="207"/>
      <c r="H67" s="102"/>
      <c r="I67" s="102"/>
      <c r="J67" s="109"/>
      <c r="K67" s="110"/>
      <c r="L67" s="134"/>
      <c r="M67" s="135"/>
      <c r="N67" s="135"/>
      <c r="O67" s="135"/>
      <c r="P67" s="17"/>
      <c r="Q67" s="21"/>
      <c r="R67" s="10"/>
      <c r="S67" s="10"/>
      <c r="T67" s="10"/>
      <c r="U67" s="10"/>
      <c r="V67" s="10"/>
      <c r="W67" s="10"/>
      <c r="X67" s="10"/>
      <c r="Y67" s="169"/>
      <c r="Z67" s="169"/>
      <c r="AA67" s="169"/>
      <c r="AB67" s="169"/>
      <c r="AC67" s="169"/>
      <c r="AD67" s="169"/>
    </row>
    <row r="68" spans="2:30" s="74" customFormat="1" ht="54" customHeight="1" x14ac:dyDescent="0.2">
      <c r="B68" s="99"/>
      <c r="C68" s="103"/>
      <c r="D68" s="100"/>
      <c r="E68" s="16"/>
      <c r="F68" s="101"/>
      <c r="G68" s="207"/>
      <c r="H68" s="102"/>
      <c r="I68" s="102"/>
      <c r="J68" s="109"/>
      <c r="K68" s="110"/>
      <c r="L68" s="134"/>
      <c r="M68" s="135"/>
      <c r="N68" s="135"/>
      <c r="O68" s="135"/>
      <c r="P68" s="17"/>
      <c r="Q68" s="10"/>
      <c r="R68" s="75"/>
      <c r="S68" s="75"/>
      <c r="T68" s="75"/>
      <c r="U68" s="75"/>
      <c r="V68" s="75"/>
      <c r="W68" s="75"/>
      <c r="X68" s="75"/>
      <c r="Y68" s="169"/>
      <c r="Z68" s="169"/>
      <c r="AA68" s="169"/>
      <c r="AB68" s="169"/>
      <c r="AC68" s="169"/>
      <c r="AD68" s="169"/>
    </row>
    <row r="69" spans="2:30" s="74" customFormat="1" ht="54" customHeight="1" x14ac:dyDescent="0.2">
      <c r="B69" s="99"/>
      <c r="C69" s="103"/>
      <c r="D69" s="100"/>
      <c r="E69" s="16"/>
      <c r="F69" s="101"/>
      <c r="G69" s="207"/>
      <c r="H69" s="102"/>
      <c r="I69" s="102"/>
      <c r="J69" s="109"/>
      <c r="K69" s="110"/>
      <c r="L69" s="134"/>
      <c r="M69" s="135"/>
      <c r="N69" s="135"/>
      <c r="O69" s="135"/>
      <c r="P69" s="17"/>
      <c r="Q69" s="10"/>
      <c r="R69" s="4"/>
      <c r="S69" s="4"/>
      <c r="T69" s="4"/>
      <c r="U69" s="4"/>
      <c r="V69" s="4"/>
      <c r="W69" s="4"/>
      <c r="X69" s="4"/>
    </row>
    <row r="70" spans="2:30" s="74" customFormat="1" ht="54" customHeight="1" x14ac:dyDescent="0.2">
      <c r="B70" s="99"/>
      <c r="C70" s="103"/>
      <c r="D70" s="100"/>
      <c r="E70" s="16"/>
      <c r="F70" s="101"/>
      <c r="G70" s="207"/>
      <c r="H70" s="102"/>
      <c r="I70" s="102"/>
      <c r="J70" s="109"/>
      <c r="K70" s="110"/>
      <c r="L70" s="134"/>
      <c r="M70" s="135"/>
      <c r="N70" s="135"/>
      <c r="O70" s="135"/>
      <c r="P70" s="17"/>
      <c r="Q70" s="10"/>
      <c r="R70" s="10"/>
      <c r="S70" s="10"/>
      <c r="T70" s="10"/>
      <c r="U70" s="10"/>
      <c r="V70" s="10"/>
      <c r="W70" s="10"/>
      <c r="X70" s="10"/>
      <c r="Y70" s="211"/>
      <c r="Z70" s="211"/>
      <c r="AA70" s="211"/>
      <c r="AB70" s="211"/>
      <c r="AC70" s="211"/>
      <c r="AD70" s="211"/>
    </row>
    <row r="71" spans="2:30" s="74" customFormat="1" ht="54" customHeight="1" x14ac:dyDescent="0.2">
      <c r="B71" s="99"/>
      <c r="C71" s="103"/>
      <c r="D71" s="100"/>
      <c r="E71" s="16"/>
      <c r="F71" s="101"/>
      <c r="G71" s="207"/>
      <c r="H71" s="102"/>
      <c r="I71" s="102"/>
      <c r="J71" s="109"/>
      <c r="K71" s="110"/>
      <c r="L71" s="134"/>
      <c r="M71" s="135"/>
      <c r="N71" s="135"/>
      <c r="O71" s="135"/>
      <c r="P71" s="17"/>
      <c r="Q71" s="10"/>
      <c r="R71" s="10"/>
      <c r="S71" s="10"/>
      <c r="T71" s="10"/>
      <c r="U71" s="10"/>
      <c r="V71" s="10"/>
      <c r="W71" s="10"/>
      <c r="X71" s="10"/>
      <c r="Y71" s="211"/>
      <c r="Z71" s="211"/>
      <c r="AA71" s="211"/>
      <c r="AB71" s="211"/>
      <c r="AC71" s="211"/>
      <c r="AD71" s="211"/>
    </row>
    <row r="72" spans="2:30" s="74" customFormat="1" ht="54" customHeight="1" x14ac:dyDescent="0.2">
      <c r="B72" s="99"/>
      <c r="C72" s="103"/>
      <c r="D72" s="100"/>
      <c r="E72" s="16"/>
      <c r="F72" s="101"/>
      <c r="G72" s="207"/>
      <c r="H72" s="102"/>
      <c r="I72" s="102"/>
      <c r="J72" s="109"/>
      <c r="K72" s="110"/>
      <c r="L72" s="134"/>
      <c r="M72" s="135"/>
      <c r="N72" s="135"/>
      <c r="O72" s="135"/>
      <c r="P72" s="17"/>
      <c r="Q72" s="10"/>
      <c r="R72" s="10"/>
      <c r="S72" s="10"/>
      <c r="T72" s="10"/>
      <c r="U72" s="10"/>
      <c r="V72" s="10"/>
      <c r="W72" s="10"/>
      <c r="X72" s="10"/>
      <c r="Y72" s="76"/>
      <c r="Z72" s="76"/>
      <c r="AA72" s="76"/>
      <c r="AB72" s="76"/>
      <c r="AC72" s="76"/>
      <c r="AD72" s="76"/>
    </row>
    <row r="73" spans="2:30" s="77" customFormat="1" ht="54" customHeight="1" x14ac:dyDescent="0.2">
      <c r="B73" s="99"/>
      <c r="C73" s="103"/>
      <c r="D73" s="100"/>
      <c r="E73" s="16"/>
      <c r="F73" s="101"/>
      <c r="G73" s="207"/>
      <c r="H73" s="102"/>
      <c r="I73" s="102"/>
      <c r="J73" s="109"/>
      <c r="K73" s="110"/>
      <c r="L73" s="134"/>
      <c r="M73" s="135"/>
      <c r="N73" s="135"/>
      <c r="O73" s="135"/>
      <c r="P73" s="17"/>
      <c r="Q73" s="10"/>
      <c r="R73" s="10"/>
      <c r="S73" s="10"/>
      <c r="T73" s="10"/>
      <c r="U73" s="10"/>
      <c r="V73" s="10"/>
      <c r="W73" s="10"/>
      <c r="X73" s="10"/>
    </row>
    <row r="74" spans="2:30" s="77" customFormat="1" ht="54" customHeight="1" thickBot="1" x14ac:dyDescent="0.25">
      <c r="B74" s="104"/>
      <c r="C74" s="105"/>
      <c r="D74" s="106"/>
      <c r="E74" s="19"/>
      <c r="F74" s="107"/>
      <c r="G74" s="208"/>
      <c r="H74" s="108"/>
      <c r="I74" s="108"/>
      <c r="J74" s="111"/>
      <c r="K74" s="112"/>
      <c r="L74" s="136"/>
      <c r="M74" s="137"/>
      <c r="N74" s="137"/>
      <c r="O74" s="137"/>
      <c r="P74" s="20"/>
      <c r="Q74" s="10"/>
      <c r="R74" s="10"/>
      <c r="S74" s="10"/>
      <c r="T74" s="10"/>
      <c r="U74" s="10"/>
      <c r="V74" s="10"/>
      <c r="W74" s="10"/>
      <c r="X74" s="10"/>
    </row>
    <row r="75" spans="2:30" s="77" customFormat="1" ht="13.5" thickBot="1" x14ac:dyDescent="0.25">
      <c r="B75" s="78"/>
      <c r="C75" s="78"/>
      <c r="D75" s="78"/>
      <c r="E75" s="78"/>
      <c r="F75" s="78"/>
      <c r="G75" s="78"/>
      <c r="H75" s="78"/>
      <c r="I75" s="78"/>
      <c r="J75" s="78"/>
      <c r="K75" s="75"/>
      <c r="L75" s="75"/>
      <c r="M75" s="75"/>
      <c r="N75" s="75"/>
      <c r="O75" s="75"/>
      <c r="P75" s="75"/>
      <c r="Q75" s="75"/>
      <c r="R75" s="76"/>
      <c r="S75" s="76"/>
      <c r="T75" s="76"/>
      <c r="U75" s="76"/>
      <c r="V75" s="76"/>
      <c r="W75" s="74"/>
      <c r="X75" s="74"/>
    </row>
    <row r="76" spans="2:30" ht="21.75" customHeight="1" thickBot="1" x14ac:dyDescent="0.25">
      <c r="B76" s="274" t="s">
        <v>40</v>
      </c>
      <c r="C76" s="275"/>
      <c r="D76" s="275"/>
      <c r="E76" s="275"/>
      <c r="F76" s="275"/>
      <c r="G76" s="275"/>
      <c r="H76" s="275"/>
      <c r="I76" s="275"/>
      <c r="J76" s="275"/>
      <c r="K76" s="275"/>
      <c r="L76" s="276"/>
    </row>
    <row r="77" spans="2:30" ht="21.75" customHeight="1" thickBot="1" x14ac:dyDescent="0.25">
      <c r="B77" s="216" t="s">
        <v>149</v>
      </c>
      <c r="C77" s="217" t="s">
        <v>148</v>
      </c>
      <c r="D77" s="220">
        <f>IF($C$20="Site 1",$B$20)</f>
        <v>0</v>
      </c>
      <c r="E77" s="221"/>
      <c r="F77" s="222"/>
      <c r="H77" s="216" t="s">
        <v>150</v>
      </c>
      <c r="I77" s="217" t="s">
        <v>148</v>
      </c>
      <c r="J77" s="220">
        <f>IF($C$21="Site 2",$B$21)</f>
        <v>0</v>
      </c>
      <c r="K77" s="221"/>
      <c r="L77" s="222"/>
    </row>
    <row r="78" spans="2:30" ht="21.75" customHeight="1" thickBot="1" x14ac:dyDescent="0.25">
      <c r="B78" s="227" t="s">
        <v>41</v>
      </c>
      <c r="C78" s="183" t="s">
        <v>42</v>
      </c>
      <c r="D78" s="183" t="s">
        <v>43</v>
      </c>
      <c r="E78" s="230" t="s">
        <v>44</v>
      </c>
      <c r="F78" s="233" t="s">
        <v>45</v>
      </c>
      <c r="H78" s="227" t="s">
        <v>41</v>
      </c>
      <c r="I78" s="183" t="s">
        <v>42</v>
      </c>
      <c r="J78" s="183" t="s">
        <v>43</v>
      </c>
      <c r="K78" s="230" t="s">
        <v>44</v>
      </c>
      <c r="L78" s="233" t="s">
        <v>45</v>
      </c>
    </row>
    <row r="79" spans="2:30" ht="21.75" customHeight="1" x14ac:dyDescent="0.2">
      <c r="B79" s="228"/>
      <c r="C79" s="182">
        <f>$C$33</f>
        <v>0</v>
      </c>
      <c r="D79" s="182">
        <f>$C$55</f>
        <v>0</v>
      </c>
      <c r="E79" s="231"/>
      <c r="F79" s="234"/>
      <c r="H79" s="228"/>
      <c r="I79" s="182">
        <f>$C$33</f>
        <v>0</v>
      </c>
      <c r="J79" s="182">
        <f>$C$55</f>
        <v>0</v>
      </c>
      <c r="K79" s="231"/>
      <c r="L79" s="234"/>
    </row>
    <row r="80" spans="2:30" ht="21.75" customHeight="1" thickBot="1" x14ac:dyDescent="0.25">
      <c r="B80" s="228"/>
      <c r="C80" s="181">
        <f>$C$34</f>
        <v>0</v>
      </c>
      <c r="D80" s="181">
        <f>$C$56</f>
        <v>0</v>
      </c>
      <c r="E80" s="232"/>
      <c r="F80" s="234"/>
      <c r="H80" s="228"/>
      <c r="I80" s="181">
        <f>$C$34</f>
        <v>0</v>
      </c>
      <c r="J80" s="181">
        <f>$C$56</f>
        <v>0</v>
      </c>
      <c r="K80" s="232"/>
      <c r="L80" s="234"/>
    </row>
    <row r="81" spans="2:12" ht="21.75" customHeight="1" thickBot="1" x14ac:dyDescent="0.25">
      <c r="B81" s="229"/>
      <c r="C81" s="185">
        <f>$C$35</f>
        <v>0</v>
      </c>
      <c r="D81" s="185">
        <f>$C$57</f>
        <v>0</v>
      </c>
      <c r="E81" s="185">
        <f>SUM(C81:D81)</f>
        <v>0</v>
      </c>
      <c r="F81" s="235"/>
      <c r="H81" s="229"/>
      <c r="I81" s="185">
        <f>$C$35</f>
        <v>0</v>
      </c>
      <c r="J81" s="185">
        <f>$C$57</f>
        <v>0</v>
      </c>
      <c r="K81" s="185">
        <f>SUM(I81:J81)</f>
        <v>0</v>
      </c>
      <c r="L81" s="235"/>
    </row>
    <row r="82" spans="2:12" ht="30" customHeight="1" thickTop="1" x14ac:dyDescent="0.2">
      <c r="B82" s="184" t="s">
        <v>46</v>
      </c>
      <c r="C82" s="236">
        <f>SUMIFS($G$38:$G$52,$B$38:$B$52,"Site 1",$C$38:$C$52,"Total HPC(A)")+SUMIFS($G$60:$G$74,$C$60:$C$74,"Total HPC(A)",$B$60:$B$74,"Site 1")</f>
        <v>0</v>
      </c>
      <c r="D82" s="237"/>
      <c r="E82" s="80"/>
      <c r="F82" s="83" t="e">
        <f>C82/$E$81</f>
        <v>#DIV/0!</v>
      </c>
      <c r="H82" s="184" t="s">
        <v>46</v>
      </c>
      <c r="I82" s="236">
        <f>SUMIFS($G$38:$G$52,$B$38:$B$52,"Site 2",$C$38:$C$52,"Total HPC(A)")+SUMIFS($G$60:$G$74,$C$60:$C$74,"Total HPC(A)",$B$60:$B$74,"Site 2")</f>
        <v>0</v>
      </c>
      <c r="J82" s="237"/>
      <c r="K82" s="80"/>
      <c r="L82" s="83" t="e">
        <f>I82/$E$81</f>
        <v>#DIV/0!</v>
      </c>
    </row>
    <row r="83" spans="2:12" ht="30" customHeight="1" x14ac:dyDescent="0.2">
      <c r="B83" s="79" t="s">
        <v>48</v>
      </c>
      <c r="C83" s="223">
        <f>SUMIFS($G$38:$G$52,$C$38:$C$52,"Total HPC(M)",$B$38:$B$52,"Site 1")+SUMIFS($G$60:$G$74,$C$60:$C$74,"Total HPC(M)",$B$60:$B$74,"Site 1")</f>
        <v>0</v>
      </c>
      <c r="D83" s="224"/>
      <c r="E83" s="80"/>
      <c r="F83" s="84" t="e">
        <f t="shared" ref="F83:F96" si="0">C83/$E$81</f>
        <v>#DIV/0!</v>
      </c>
      <c r="H83" s="79" t="s">
        <v>48</v>
      </c>
      <c r="I83" s="223">
        <f>SUMIFS($G$38:$G$52,$C$38:$C$52,"Total HPC(M)",$B$38:$B$52,"Site 2")+SUMIFS($G$60:$G$74,$C$60:$C$74,"Total HPC(M)",$B$60:$B$74,"Site 2")</f>
        <v>0</v>
      </c>
      <c r="J83" s="224"/>
      <c r="K83" s="80"/>
      <c r="L83" s="84" t="e">
        <f t="shared" ref="L83:L86" si="1">I83/$E$81</f>
        <v>#DIV/0!</v>
      </c>
    </row>
    <row r="84" spans="2:12" ht="30" customHeight="1" x14ac:dyDescent="0.2">
      <c r="B84" s="79" t="s">
        <v>47</v>
      </c>
      <c r="C84" s="223">
        <f>SUMIFS($G$38:$G$52,$C$38:$C$52,"Total MNC(A)",$B$38:$B$52,"Site 1")+SUMIFS($G$60:$G$74,$C$60:$C$74,"Total MNC(A)",$B$60:$B$74,"Site 1")</f>
        <v>0</v>
      </c>
      <c r="D84" s="224"/>
      <c r="E84" s="80"/>
      <c r="F84" s="84" t="e">
        <f t="shared" si="0"/>
        <v>#DIV/0!</v>
      </c>
      <c r="H84" s="79" t="s">
        <v>47</v>
      </c>
      <c r="I84" s="223">
        <f>SUMIFS($G$38:$G$52,$C$38:$C$52,"Total MNC(A)",$B$38:$B$52,"Site 2")+SUMIFS($G$60:$G$74,$C$60:$C$74,"Total MNC(A)",$B$60:$B$74,"Site 2")</f>
        <v>0</v>
      </c>
      <c r="J84" s="224"/>
      <c r="K84" s="80"/>
      <c r="L84" s="84" t="e">
        <f t="shared" si="1"/>
        <v>#DIV/0!</v>
      </c>
    </row>
    <row r="85" spans="2:12" ht="30" customHeight="1" x14ac:dyDescent="0.2">
      <c r="B85" s="79" t="s">
        <v>50</v>
      </c>
      <c r="C85" s="223">
        <f>SUMIFS($G$38:$G$52,$C$38:$C$52,"Total HPC(CB)",$B$38:$B$52,"Site 1")+SUMIFS($G$60:$G$74,$C$60:$C$74,"Total HPC(CB)",$B$60:$B$74,"Site 1")</f>
        <v>0</v>
      </c>
      <c r="D85" s="224"/>
      <c r="E85" s="80"/>
      <c r="F85" s="84" t="e">
        <f t="shared" si="0"/>
        <v>#DIV/0!</v>
      </c>
      <c r="H85" s="79" t="s">
        <v>50</v>
      </c>
      <c r="I85" s="223">
        <f>SUMIFS($G$38:$G$52,$C$38:$C$52,"Total HPC(CB)",$B$38:$B$52,"Site 2")+SUMIFS($G$60:$G$74,$C$60:$C$74,"Total HPC(CB)",$B$60:$B$74,"Site 2")</f>
        <v>0</v>
      </c>
      <c r="J85" s="224"/>
      <c r="K85" s="80"/>
      <c r="L85" s="84" t="e">
        <f t="shared" si="1"/>
        <v>#DIV/0!</v>
      </c>
    </row>
    <row r="86" spans="2:12" ht="30" customHeight="1" x14ac:dyDescent="0.2">
      <c r="B86" s="79" t="s">
        <v>35</v>
      </c>
      <c r="C86" s="223">
        <f>SUMIFS($G$38:$G$52,$C$38:$C$52,"Immune Effector Cells",$B$38:$B$52,"Site 1")+SUMIFS($G$60:$G$74,$C$60:$C$74,"Immune Effector Cells",$B$60:$B$74,"Site 1")</f>
        <v>0</v>
      </c>
      <c r="D86" s="224"/>
      <c r="E86" s="80"/>
      <c r="F86" s="84" t="e">
        <f t="shared" si="0"/>
        <v>#DIV/0!</v>
      </c>
      <c r="H86" s="79" t="s">
        <v>35</v>
      </c>
      <c r="I86" s="223">
        <f>SUMIFS($G$38:$G$52,$C$38:$C$52,"Immune Effector Cells",$B$38:$B$52,"Site 2")+SUMIFS($G$60:$G$74,$C$60:$C$74,"Immune Effector Cells",$B$60:$B$74,"Site 2")</f>
        <v>0</v>
      </c>
      <c r="J86" s="224"/>
      <c r="K86" s="80"/>
      <c r="L86" s="84" t="e">
        <f t="shared" si="1"/>
        <v>#DIV/0!</v>
      </c>
    </row>
    <row r="87" spans="2:12" ht="30" customHeight="1" x14ac:dyDescent="0.2">
      <c r="B87" s="79" t="s">
        <v>58</v>
      </c>
      <c r="C87" s="223">
        <f>SUMIFS($G$38:$G$52,$C$38:$C$52,"Adipose Tissue",$B$38:$B$52,"Site 1")+SUMIFS($G$60:$G$74,$C$60:$C$74,"Adipose Tissue",$B$60:$B$74,"Site 1")</f>
        <v>0</v>
      </c>
      <c r="D87" s="224"/>
      <c r="E87" s="80"/>
      <c r="F87" s="84" t="e">
        <f>C87/$E$81</f>
        <v>#DIV/0!</v>
      </c>
      <c r="H87" s="79" t="s">
        <v>58</v>
      </c>
      <c r="I87" s="223">
        <f>SUMIFS($G$38:$G$52,$C$38:$C$52,"Adipose Tissue",$B$38:$B$52,"Site 2")+SUMIFS($G$60:$G$74,$C$60:$C$74,"Adipose Tissue",$B$60:$B$74,"Site 2")</f>
        <v>0</v>
      </c>
      <c r="J87" s="224"/>
      <c r="K87" s="80"/>
      <c r="L87" s="84" t="e">
        <f>I87/$E$81</f>
        <v>#DIV/0!</v>
      </c>
    </row>
    <row r="88" spans="2:12" ht="30" customHeight="1" x14ac:dyDescent="0.2">
      <c r="B88" s="79" t="s">
        <v>56</v>
      </c>
      <c r="C88" s="223">
        <f>SUMIFS($G$38:$G$52,$C$38:$C$52,"Cardiac Tissue",$B$38:$B$52,"Site 1")+SUMIFS($G$60:$G$74,$C$60:$C$74,"Cardiac Tissue",$B$60:$B$74,"Site 1")</f>
        <v>0</v>
      </c>
      <c r="D88" s="224"/>
      <c r="E88" s="80"/>
      <c r="F88" s="84" t="e">
        <f t="shared" si="0"/>
        <v>#DIV/0!</v>
      </c>
      <c r="H88" s="79" t="s">
        <v>56</v>
      </c>
      <c r="I88" s="223">
        <f>SUMIFS($G$38:$G$52,$C$38:$C$52,"Cardiac Tissue",$B$38:$B$52,"Site 2")+SUMIFS($G$60:$G$74,$C$60:$C$74,"Cardiac Tissue",$B$60:$B$74,"Site 2")</f>
        <v>0</v>
      </c>
      <c r="J88" s="224"/>
      <c r="K88" s="80"/>
      <c r="L88" s="84" t="e">
        <f t="shared" ref="L88:L96" si="2">I88/$E$81</f>
        <v>#DIV/0!</v>
      </c>
    </row>
    <row r="89" spans="2:12" ht="30" customHeight="1" x14ac:dyDescent="0.2">
      <c r="B89" s="79" t="s">
        <v>127</v>
      </c>
      <c r="C89" s="223">
        <f>SUMIFS($G$38:$G$52,$C$38:$C$52,"Hepatic Tissue",$B$38:$B$52,"Site 1")+SUMIFS($G$60:$G$74,$C$60:$C$74,"Hepatic Tissue",$B$60:$B$74,"Site 1")</f>
        <v>0</v>
      </c>
      <c r="D89" s="224"/>
      <c r="E89" s="80"/>
      <c r="F89" s="84" t="e">
        <f t="shared" si="0"/>
        <v>#DIV/0!</v>
      </c>
      <c r="H89" s="79" t="s">
        <v>127</v>
      </c>
      <c r="I89" s="223">
        <f>SUMIFS($G$38:$G$52,$C$38:$C$52,"Hepatic Tissue",$B$38:$B$52,"Site 2")+SUMIFS($G$60:$G$74,$C$60:$C$74,"Hepatic Tissue",$B$60:$B$74,"Site 2")</f>
        <v>0</v>
      </c>
      <c r="J89" s="224"/>
      <c r="K89" s="80"/>
      <c r="L89" s="84" t="e">
        <f t="shared" si="2"/>
        <v>#DIV/0!</v>
      </c>
    </row>
    <row r="90" spans="2:12" ht="30" customHeight="1" x14ac:dyDescent="0.2">
      <c r="B90" s="79" t="s">
        <v>49</v>
      </c>
      <c r="C90" s="223">
        <f>SUMIFS($G$38:$G$52,$C$38:$C$52,"Total NC(M)",$B$38:$B$52,"Site 1")+SUMIFS($G$60:$G$74,$C$60:$C$74,"Total NC(M)",$B$60:$B$74,"Site 1")</f>
        <v>0</v>
      </c>
      <c r="D90" s="224"/>
      <c r="E90" s="80"/>
      <c r="F90" s="84" t="e">
        <f t="shared" si="0"/>
        <v>#DIV/0!</v>
      </c>
      <c r="H90" s="79" t="s">
        <v>49</v>
      </c>
      <c r="I90" s="223">
        <f>SUMIFS($G$38:$G$52,$C$38:$C$52,"Total NC(M)",$B$38:$B$52,"Site 2")+SUMIFS($G$60:$G$74,$C$60:$C$74,"Total NC(M)",$B$60:$B$74,"Site 2")</f>
        <v>0</v>
      </c>
      <c r="J90" s="224"/>
      <c r="K90" s="80"/>
      <c r="L90" s="84" t="e">
        <f t="shared" si="2"/>
        <v>#DIV/0!</v>
      </c>
    </row>
    <row r="91" spans="2:12" ht="30" customHeight="1" x14ac:dyDescent="0.2">
      <c r="B91" s="79" t="s">
        <v>51</v>
      </c>
      <c r="C91" s="223">
        <f>SUMIFS($G$38:$G$52,$C$38:$C$52,"Total NC(CB)",$B$38:$B$52,"Site 1")+SUMIFS($G$60:$G$74,$C$60:$C$74,"Total NC(CB)",$B$60:$B$74,"Site 1")</f>
        <v>0</v>
      </c>
      <c r="D91" s="224"/>
      <c r="E91" s="80"/>
      <c r="F91" s="84" t="e">
        <f t="shared" si="0"/>
        <v>#DIV/0!</v>
      </c>
      <c r="H91" s="79" t="s">
        <v>51</v>
      </c>
      <c r="I91" s="223">
        <f>SUMIFS($G$38:$G$52,$C$38:$C$52,"Total NC(CB)",$B$38:$B$52,"Site 2")+SUMIFS($G$60:$G$74,$C$60:$C$74,"Total NC(CB)",$B$60:$B$74,"Site 2")</f>
        <v>0</v>
      </c>
      <c r="J91" s="224"/>
      <c r="K91" s="80"/>
      <c r="L91" s="84" t="e">
        <f t="shared" si="2"/>
        <v>#DIV/0!</v>
      </c>
    </row>
    <row r="92" spans="2:12" ht="30" customHeight="1" x14ac:dyDescent="0.2">
      <c r="B92" s="79" t="s">
        <v>57</v>
      </c>
      <c r="C92" s="223">
        <f>SUMIFS($G$38:$G$52,$C$38:$C$52,"Nerve Tissue",$B$38:$B$52,"Site 1")+SUMIFS($G$60:$G$74,$C$60:$C$74,"Nerve Tissue",$B$60:$B$74,"Site 1")</f>
        <v>0</v>
      </c>
      <c r="D92" s="224"/>
      <c r="E92" s="80"/>
      <c r="F92" s="84" t="e">
        <f t="shared" si="0"/>
        <v>#DIV/0!</v>
      </c>
      <c r="H92" s="79" t="s">
        <v>57</v>
      </c>
      <c r="I92" s="223">
        <f>SUMIFS($G$38:$G$52,$C$38:$C$52,"Nerve Tissue",$B$38:$B$52,"Site 2")+SUMIFS($G$60:$G$74,$C$60:$C$74,"Nerve Tissue",$B$60:$B$74,"Site 2")</f>
        <v>0</v>
      </c>
      <c r="J92" s="224"/>
      <c r="K92" s="80"/>
      <c r="L92" s="84" t="e">
        <f t="shared" si="2"/>
        <v>#DIV/0!</v>
      </c>
    </row>
    <row r="93" spans="2:12" ht="30" customHeight="1" x14ac:dyDescent="0.2">
      <c r="B93" s="79" t="s">
        <v>53</v>
      </c>
      <c r="C93" s="223">
        <f>SUMIFS($G$38:$G$52,$C$38:$C$52,"Pancreas Tissue",$B$38:$B$52,"Site 1")+SUMIFS($G$60:$G$74,$C$60:$C$74,"Pancreas Tissue",$B$60:$B$74,"Site 1")</f>
        <v>0</v>
      </c>
      <c r="D93" s="224"/>
      <c r="E93" s="80"/>
      <c r="F93" s="84" t="e">
        <f t="shared" si="0"/>
        <v>#DIV/0!</v>
      </c>
      <c r="H93" s="79" t="s">
        <v>53</v>
      </c>
      <c r="I93" s="223">
        <f>SUMIFS($G$38:$G$52,$C$38:$C$52,"Pancreas Tissue",$B$38:$B$52,"Site 2")+SUMIFS($G$60:$G$74,$C$60:$C$74,"Pancreas Tissue",$B$60:$B$74,"Site 2")</f>
        <v>0</v>
      </c>
      <c r="J93" s="224"/>
      <c r="K93" s="80"/>
      <c r="L93" s="84" t="e">
        <f t="shared" si="2"/>
        <v>#DIV/0!</v>
      </c>
    </row>
    <row r="94" spans="2:12" ht="30" customHeight="1" x14ac:dyDescent="0.2">
      <c r="B94" s="79" t="s">
        <v>55</v>
      </c>
      <c r="C94" s="223">
        <f>SUMIFS($G$38:$G$52,$C$38:$C$52,"Parathyroid Tissue",$B$38:$B$52,"Site 1")+SUMIFS($G$60:$G$74,$C$60:$C$74,"Parathyroid Tissue",$B$60:$B$74,"Site 1")</f>
        <v>0</v>
      </c>
      <c r="D94" s="224"/>
      <c r="E94" s="80"/>
      <c r="F94" s="84" t="e">
        <f t="shared" si="0"/>
        <v>#DIV/0!</v>
      </c>
      <c r="H94" s="79" t="s">
        <v>55</v>
      </c>
      <c r="I94" s="223">
        <f>SUMIFS($G$38:$G$52,$C$38:$C$52,"Parathyroid Tissue",$B$38:$B$52,"Site 2")+SUMIFS($G$60:$G$74,$C$60:$C$74,"Parathyroid Tissue",$B$60:$B$74,"Site 2")</f>
        <v>0</v>
      </c>
      <c r="J94" s="224"/>
      <c r="K94" s="80"/>
      <c r="L94" s="84" t="e">
        <f t="shared" si="2"/>
        <v>#DIV/0!</v>
      </c>
    </row>
    <row r="95" spans="2:12" ht="30" customHeight="1" x14ac:dyDescent="0.2">
      <c r="B95" s="79" t="s">
        <v>128</v>
      </c>
      <c r="C95" s="223">
        <f>SUMIFS($G$38:$G$52,$C$38:$C$52,"Placenta",$B$38:$B$52,"Site 1")+SUMIFS($G$60:$G$74,$C$60:$C$74,"Placenta",$B$60:$B$74,"Site 1")</f>
        <v>0</v>
      </c>
      <c r="D95" s="224"/>
      <c r="E95" s="80"/>
      <c r="F95" s="84" t="e">
        <f t="shared" si="0"/>
        <v>#DIV/0!</v>
      </c>
      <c r="H95" s="79" t="s">
        <v>128</v>
      </c>
      <c r="I95" s="223">
        <f>SUMIFS($G$38:$G$52,$C$38:$C$52,"Placenta",$B$38:$B$52,"Site 2")+SUMIFS($G$60:$G$74,$C$60:$C$74,"Placenta",$B$60:$B$74,"Site 2")</f>
        <v>0</v>
      </c>
      <c r="J95" s="224"/>
      <c r="K95" s="80"/>
      <c r="L95" s="84" t="e">
        <f t="shared" si="2"/>
        <v>#DIV/0!</v>
      </c>
    </row>
    <row r="96" spans="2:12" ht="30" customHeight="1" x14ac:dyDescent="0.2">
      <c r="B96" s="79" t="s">
        <v>129</v>
      </c>
      <c r="C96" s="223">
        <f>SUMIFS($G$38:$G$52,$C$38:$C$52,"Renal Tissue",$B$38:$B$52,"Site 1")+SUMIFS($G$60:$G$74,$C$60:$C$74,"Renal Tissue",$B$60:$B$74,"Site 1")</f>
        <v>0</v>
      </c>
      <c r="D96" s="224"/>
      <c r="E96" s="80"/>
      <c r="F96" s="84" t="e">
        <f t="shared" si="0"/>
        <v>#DIV/0!</v>
      </c>
      <c r="H96" s="79" t="s">
        <v>129</v>
      </c>
      <c r="I96" s="223">
        <f>SUMIFS($G$38:$G$52,$C$38:$C$52,"Renal Tissue",$B$38:$B$52,"Site 2")+SUMIFS($G$60:$G$74,$C$60:$C$74,"Renal Tissue",$B$60:$B$74,"Site 2")</f>
        <v>0</v>
      </c>
      <c r="J96" s="224"/>
      <c r="K96" s="80"/>
      <c r="L96" s="84" t="e">
        <f t="shared" si="2"/>
        <v>#DIV/0!</v>
      </c>
    </row>
    <row r="97" spans="2:12" ht="30" customHeight="1" x14ac:dyDescent="0.2">
      <c r="B97" s="79" t="s">
        <v>54</v>
      </c>
      <c r="C97" s="223">
        <f>SUMIFS($G$38:$G$52,$C$38:$C$52,"Thymus Tissue",$B$38:$B$52,"Site 1")+SUMIFS($G$60:$G$74,$C$60:$C$74,"Thymus Tissue",$B$60:$B$74,"Site 1")</f>
        <v>0</v>
      </c>
      <c r="D97" s="224"/>
      <c r="E97" s="80"/>
      <c r="F97" s="84" t="e">
        <f>C97/$E$81</f>
        <v>#DIV/0!</v>
      </c>
      <c r="H97" s="79" t="s">
        <v>54</v>
      </c>
      <c r="I97" s="223">
        <f>SUMIFS($G$38:$G$52,$C$38:$C$52,"Thymus Tissue",$B$38:$B$52,"Site 2")+SUMIFS($G$60:$G$74,$C$60:$C$74,"Thymus Tissue",$B$60:$B$74,"Site 2")</f>
        <v>0</v>
      </c>
      <c r="J97" s="224"/>
      <c r="K97" s="80"/>
      <c r="L97" s="84" t="e">
        <f>I97/$E$81</f>
        <v>#DIV/0!</v>
      </c>
    </row>
    <row r="98" spans="2:12" ht="30" customHeight="1" thickBot="1" x14ac:dyDescent="0.25">
      <c r="B98" s="82" t="s">
        <v>52</v>
      </c>
      <c r="C98" s="225">
        <f>SUMIFS($G$38:$G$52,$C$38:$C$52,"Tumor",$B$38:$B$52,"Site 1")+SUMIFS($G$60:$G$74,$C$60:$C$74,"Tumor",$B$60:$B$74,"Site 1")</f>
        <v>0</v>
      </c>
      <c r="D98" s="226"/>
      <c r="E98" s="81"/>
      <c r="F98" s="85" t="e">
        <f t="shared" ref="F98" si="3">C98/$E$81</f>
        <v>#DIV/0!</v>
      </c>
      <c r="H98" s="82" t="s">
        <v>52</v>
      </c>
      <c r="I98" s="225">
        <f>SUMIFS($G$38:$G$52,$C$38:$C$52,"Tumor",$B$38:$B$52,"Site 2")+SUMIFS($G$60:$G$74,$C$60:$C$74,"Tumor",$B$60:$B$74,"Site 2")</f>
        <v>0</v>
      </c>
      <c r="J98" s="226"/>
      <c r="K98" s="81"/>
      <c r="L98" s="85" t="e">
        <f t="shared" ref="L98" si="4">I98/$E$81</f>
        <v>#DIV/0!</v>
      </c>
    </row>
  </sheetData>
  <sheetProtection algorithmName="SHA-512" hashValue="9pRVmTCGTq49JngAhPaDhwRATnj2Urd66luVX7L0WnFfD57U95kBYBZeDgUZMdKVxeR3TDzPq48JAoUXUHIf5Q==" saltValue="e8c2ccwmRwm9ziaJnZBmJg==" spinCount="100000" sheet="1" selectLockedCells="1"/>
  <mergeCells count="74">
    <mergeCell ref="J77:L77"/>
    <mergeCell ref="B76:L76"/>
    <mergeCell ref="I94:J94"/>
    <mergeCell ref="I95:J95"/>
    <mergeCell ref="I96:J96"/>
    <mergeCell ref="I84:J84"/>
    <mergeCell ref="I85:J85"/>
    <mergeCell ref="I86:J86"/>
    <mergeCell ref="I87:J87"/>
    <mergeCell ref="I88:J88"/>
    <mergeCell ref="H78:H81"/>
    <mergeCell ref="K78:K80"/>
    <mergeCell ref="L78:L81"/>
    <mergeCell ref="I82:J82"/>
    <mergeCell ref="I83:J83"/>
    <mergeCell ref="C89:D89"/>
    <mergeCell ref="I97:J97"/>
    <mergeCell ref="I98:J98"/>
    <mergeCell ref="I89:J89"/>
    <mergeCell ref="I90:J90"/>
    <mergeCell ref="I91:J91"/>
    <mergeCell ref="I92:J92"/>
    <mergeCell ref="I93:J93"/>
    <mergeCell ref="B13:K13"/>
    <mergeCell ref="B3:M3"/>
    <mergeCell ref="B7:K7"/>
    <mergeCell ref="B8:M8"/>
    <mergeCell ref="B9:M9"/>
    <mergeCell ref="B12:K12"/>
    <mergeCell ref="B6:K6"/>
    <mergeCell ref="B14:M14"/>
    <mergeCell ref="B16:M16"/>
    <mergeCell ref="B25:B26"/>
    <mergeCell ref="C25:C26"/>
    <mergeCell ref="D25:D26"/>
    <mergeCell ref="E25:E26"/>
    <mergeCell ref="F25:F26"/>
    <mergeCell ref="G25:G26"/>
    <mergeCell ref="H25:I25"/>
    <mergeCell ref="B32:C32"/>
    <mergeCell ref="D32:P35"/>
    <mergeCell ref="B36:B37"/>
    <mergeCell ref="C36:C37"/>
    <mergeCell ref="D36:E36"/>
    <mergeCell ref="G36:K36"/>
    <mergeCell ref="L36:P36"/>
    <mergeCell ref="W49:X49"/>
    <mergeCell ref="B54:C54"/>
    <mergeCell ref="D54:P57"/>
    <mergeCell ref="B58:B59"/>
    <mergeCell ref="C58:C59"/>
    <mergeCell ref="D58:E58"/>
    <mergeCell ref="G58:K58"/>
    <mergeCell ref="L58:P58"/>
    <mergeCell ref="B78:B81"/>
    <mergeCell ref="E78:E80"/>
    <mergeCell ref="F78:F81"/>
    <mergeCell ref="C82:D82"/>
    <mergeCell ref="C83:D83"/>
    <mergeCell ref="D77:F77"/>
    <mergeCell ref="C96:D96"/>
    <mergeCell ref="C97:D97"/>
    <mergeCell ref="C98:D98"/>
    <mergeCell ref="C90:D90"/>
    <mergeCell ref="C91:D91"/>
    <mergeCell ref="C92:D92"/>
    <mergeCell ref="C93:D93"/>
    <mergeCell ref="C94:D94"/>
    <mergeCell ref="C95:D95"/>
    <mergeCell ref="C84:D84"/>
    <mergeCell ref="C85:D85"/>
    <mergeCell ref="C86:D86"/>
    <mergeCell ref="C87:D87"/>
    <mergeCell ref="C88:D88"/>
  </mergeCells>
  <dataValidations count="11">
    <dataValidation type="list" errorStyle="warning" allowBlank="1" showInputMessage="1" showErrorMessage="1" error="The value you entered is not valid. Please make a selection from the list." sqref="X58:X59 X61:X67 X70:X74" xr:uid="{00000000-0002-0000-0000-000000000000}">
      <formula1>Recipient_Type</formula1>
    </dataValidation>
    <dataValidation type="list" allowBlank="1" showInputMessage="1" showErrorMessage="1" sqref="R47:V49 Q54:Q55 R58:V59 R61:V67 Q65:Q66 Q68:Q74 R70:V74" xr:uid="{00000000-0002-0000-0000-000001000000}">
      <formula1>Patient_Age</formula1>
    </dataValidation>
    <dataValidation type="list" errorStyle="warning" allowBlank="1" showInputMessage="1" showErrorMessage="1" error="The value you entered is not valid. Please enter information from the list or enter your original information in the Comments field." prompt="NOT OK" sqref="R75:V75" xr:uid="{00000000-0002-0000-0000-000002000000}">
      <formula1>NOT_OK</formula1>
    </dataValidation>
    <dataValidation showInputMessage="1" showErrorMessage="1" sqref="L38:P52 L60:P74" xr:uid="{00000000-0002-0000-0000-000003000000}"/>
    <dataValidation type="list" allowBlank="1" showInputMessage="1" showErrorMessage="1" errorTitle="Data entry error" error="Please use the dropdown to select answer." sqref="D20:D21 C27:C29" xr:uid="{00000000-0002-0000-0000-000004000000}">
      <formula1>"Integrated, Contracted, Independently Accredited"</formula1>
    </dataValidation>
    <dataValidation type="whole" allowBlank="1" showInputMessage="1" showErrorMessage="1" errorTitle="Data entry error" error="Please enter a number only." sqref="H27:H29 G38:G52 G60:G74" xr:uid="{00000000-0002-0000-0000-000005000000}">
      <formula1>0</formula1>
      <formula2>10000</formula2>
    </dataValidation>
    <dataValidation type="date" allowBlank="1" showInputMessage="1" showErrorMessage="1" errorTitle="Data entry error" error="Please enter a date only." sqref="J20:K21 G27:G29 C33:C34 C55:C56" xr:uid="{00000000-0002-0000-0000-000006000000}">
      <formula1>36526</formula1>
      <formula2>73415</formula2>
    </dataValidation>
    <dataValidation type="list" allowBlank="1" showInputMessage="1" showErrorMessage="1" errorTitle="Data entry error" error="Please use the dropdown to select answer." sqref="C38:C52 C60:C74" xr:uid="{00000000-0002-0000-0000-000007000000}">
      <formula1>$B$82:$B$98</formula1>
    </dataValidation>
    <dataValidation type="list" allowBlank="1" showErrorMessage="1" errorTitle="Data entry error" error="Please use the dropdown to select answer." sqref="D38:D52 D60:D74" xr:uid="{00000000-0002-0000-0000-000008000000}">
      <formula1>"Minimal Manipulation, More-than-Minimal Manipulation"</formula1>
    </dataValidation>
    <dataValidation type="list" allowBlank="1" showInputMessage="1" showErrorMessage="1" errorTitle="Data entry error" error="Please use the dropdown to select answer." sqref="L20:L21" xr:uid="{00000000-0002-0000-0000-000009000000}">
      <formula1>"Yes, No"</formula1>
    </dataValidation>
    <dataValidation type="list" allowBlank="1" showInputMessage="1" showErrorMessage="1" sqref="B38:B52 B60:B74" xr:uid="{00000000-0002-0000-0000-00000A000000}">
      <formula1>Site</formula1>
    </dataValidation>
  </dataValidations>
  <pageMargins left="0.25" right="0.25" top="0.90686274509803899" bottom="0.5" header="0.3" footer="0.3"/>
  <pageSetup paperSize="5" scale="48" fitToHeight="0" orientation="landscape" horizontalDpi="300" verticalDpi="300" r:id="rId1"/>
  <headerFooter>
    <oddFooter>&amp;L&amp;"Arial,Italic"&amp;8 06.CTA.FRM.010, Processing Facility Grid, Processing Facility Grid Tab, R6, 12Oct2026&amp;R&amp;"Arial,Italic"&amp;8&amp;P of &amp;N</oddFooter>
  </headerFooter>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Line="0" autoPict="0">
                <anchor moveWithCells="1">
                  <from>
                    <xdr:col>11</xdr:col>
                    <xdr:colOff>333375</xdr:colOff>
                    <xdr:row>37</xdr:row>
                    <xdr:rowOff>28575</xdr:rowOff>
                  </from>
                  <to>
                    <xdr:col>11</xdr:col>
                    <xdr:colOff>676275</xdr:colOff>
                    <xdr:row>37</xdr:row>
                    <xdr:rowOff>276225</xdr:rowOff>
                  </to>
                </anchor>
              </controlPr>
            </control>
          </mc:Choice>
        </mc:AlternateContent>
        <mc:AlternateContent xmlns:mc="http://schemas.openxmlformats.org/markup-compatibility/2006">
          <mc:Choice Requires="x14">
            <control shapeId="18434" r:id="rId5" name="Check Box 2">
              <controlPr defaultSize="0" autoLine="0" autoPict="0">
                <anchor moveWithCells="1">
                  <from>
                    <xdr:col>11</xdr:col>
                    <xdr:colOff>333375</xdr:colOff>
                    <xdr:row>38</xdr:row>
                    <xdr:rowOff>28575</xdr:rowOff>
                  </from>
                  <to>
                    <xdr:col>11</xdr:col>
                    <xdr:colOff>676275</xdr:colOff>
                    <xdr:row>38</xdr:row>
                    <xdr:rowOff>276225</xdr:rowOff>
                  </to>
                </anchor>
              </controlPr>
            </control>
          </mc:Choice>
        </mc:AlternateContent>
        <mc:AlternateContent xmlns:mc="http://schemas.openxmlformats.org/markup-compatibility/2006">
          <mc:Choice Requires="x14">
            <control shapeId="18435" r:id="rId6" name="Check Box 3">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18436" r:id="rId7" name="Check Box 4">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18437" r:id="rId8" name="Check Box 5">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18438" r:id="rId9" name="Check Box 6">
              <controlPr defaultSize="0" autoLine="0" autoPict="0">
                <anchor moveWithCells="1">
                  <from>
                    <xdr:col>11</xdr:col>
                    <xdr:colOff>333375</xdr:colOff>
                    <xdr:row>42</xdr:row>
                    <xdr:rowOff>28575</xdr:rowOff>
                  </from>
                  <to>
                    <xdr:col>11</xdr:col>
                    <xdr:colOff>676275</xdr:colOff>
                    <xdr:row>42</xdr:row>
                    <xdr:rowOff>295275</xdr:rowOff>
                  </to>
                </anchor>
              </controlPr>
            </control>
          </mc:Choice>
        </mc:AlternateContent>
        <mc:AlternateContent xmlns:mc="http://schemas.openxmlformats.org/markup-compatibility/2006">
          <mc:Choice Requires="x14">
            <control shapeId="18439" r:id="rId10" name="Check Box 28">
              <controlPr defaultSize="0" autoLine="0" autoPict="0">
                <anchor moveWithCells="1">
                  <from>
                    <xdr:col>11</xdr:col>
                    <xdr:colOff>333375</xdr:colOff>
                    <xdr:row>43</xdr:row>
                    <xdr:rowOff>28575</xdr:rowOff>
                  </from>
                  <to>
                    <xdr:col>11</xdr:col>
                    <xdr:colOff>676275</xdr:colOff>
                    <xdr:row>43</xdr:row>
                    <xdr:rowOff>276225</xdr:rowOff>
                  </to>
                </anchor>
              </controlPr>
            </control>
          </mc:Choice>
        </mc:AlternateContent>
        <mc:AlternateContent xmlns:mc="http://schemas.openxmlformats.org/markup-compatibility/2006">
          <mc:Choice Requires="x14">
            <control shapeId="18440" r:id="rId11" name="Check Box 8">
              <controlPr defaultSize="0" autoLine="0" autoPict="0">
                <anchor moveWithCells="1">
                  <from>
                    <xdr:col>11</xdr:col>
                    <xdr:colOff>333375</xdr:colOff>
                    <xdr:row>44</xdr:row>
                    <xdr:rowOff>28575</xdr:rowOff>
                  </from>
                  <to>
                    <xdr:col>11</xdr:col>
                    <xdr:colOff>676275</xdr:colOff>
                    <xdr:row>44</xdr:row>
                    <xdr:rowOff>276225</xdr:rowOff>
                  </to>
                </anchor>
              </controlPr>
            </control>
          </mc:Choice>
        </mc:AlternateContent>
        <mc:AlternateContent xmlns:mc="http://schemas.openxmlformats.org/markup-compatibility/2006">
          <mc:Choice Requires="x14">
            <control shapeId="18441" r:id="rId12" name="Check Box 9">
              <controlPr defaultSize="0" autoLine="0" autoPict="0">
                <anchor moveWithCells="1">
                  <from>
                    <xdr:col>11</xdr:col>
                    <xdr:colOff>333375</xdr:colOff>
                    <xdr:row>45</xdr:row>
                    <xdr:rowOff>28575</xdr:rowOff>
                  </from>
                  <to>
                    <xdr:col>11</xdr:col>
                    <xdr:colOff>676275</xdr:colOff>
                    <xdr:row>45</xdr:row>
                    <xdr:rowOff>276225</xdr:rowOff>
                  </to>
                </anchor>
              </controlPr>
            </control>
          </mc:Choice>
        </mc:AlternateContent>
        <mc:AlternateContent xmlns:mc="http://schemas.openxmlformats.org/markup-compatibility/2006">
          <mc:Choice Requires="x14">
            <control shapeId="18442" r:id="rId13" name="Check Box 10">
              <controlPr defaultSize="0" autoLine="0" autoPict="0">
                <anchor moveWithCells="1">
                  <from>
                    <xdr:col>11</xdr:col>
                    <xdr:colOff>333375</xdr:colOff>
                    <xdr:row>46</xdr:row>
                    <xdr:rowOff>28575</xdr:rowOff>
                  </from>
                  <to>
                    <xdr:col>11</xdr:col>
                    <xdr:colOff>676275</xdr:colOff>
                    <xdr:row>46</xdr:row>
                    <xdr:rowOff>276225</xdr:rowOff>
                  </to>
                </anchor>
              </controlPr>
            </control>
          </mc:Choice>
        </mc:AlternateContent>
        <mc:AlternateContent xmlns:mc="http://schemas.openxmlformats.org/markup-compatibility/2006">
          <mc:Choice Requires="x14">
            <control shapeId="18443" r:id="rId14" name="Check Box 11">
              <controlPr defaultSize="0" autoLine="0" autoPict="0">
                <anchor moveWithCells="1">
                  <from>
                    <xdr:col>11</xdr:col>
                    <xdr:colOff>333375</xdr:colOff>
                    <xdr:row>48</xdr:row>
                    <xdr:rowOff>28575</xdr:rowOff>
                  </from>
                  <to>
                    <xdr:col>11</xdr:col>
                    <xdr:colOff>676275</xdr:colOff>
                    <xdr:row>48</xdr:row>
                    <xdr:rowOff>276225</xdr:rowOff>
                  </to>
                </anchor>
              </controlPr>
            </control>
          </mc:Choice>
        </mc:AlternateContent>
        <mc:AlternateContent xmlns:mc="http://schemas.openxmlformats.org/markup-compatibility/2006">
          <mc:Choice Requires="x14">
            <control shapeId="18444" r:id="rId15" name="Check Box 12">
              <controlPr defaultSize="0" autoLine="0" autoPict="0">
                <anchor moveWithCells="1">
                  <from>
                    <xdr:col>11</xdr:col>
                    <xdr:colOff>333375</xdr:colOff>
                    <xdr:row>47</xdr:row>
                    <xdr:rowOff>28575</xdr:rowOff>
                  </from>
                  <to>
                    <xdr:col>11</xdr:col>
                    <xdr:colOff>676275</xdr:colOff>
                    <xdr:row>47</xdr:row>
                    <xdr:rowOff>276225</xdr:rowOff>
                  </to>
                </anchor>
              </controlPr>
            </control>
          </mc:Choice>
        </mc:AlternateContent>
        <mc:AlternateContent xmlns:mc="http://schemas.openxmlformats.org/markup-compatibility/2006">
          <mc:Choice Requires="x14">
            <control shapeId="18445" r:id="rId16" name="Check Box 13">
              <controlPr defaultSize="0" autoLine="0" autoPict="0">
                <anchor moveWithCells="1">
                  <from>
                    <xdr:col>11</xdr:col>
                    <xdr:colOff>333375</xdr:colOff>
                    <xdr:row>50</xdr:row>
                    <xdr:rowOff>28575</xdr:rowOff>
                  </from>
                  <to>
                    <xdr:col>11</xdr:col>
                    <xdr:colOff>676275</xdr:colOff>
                    <xdr:row>50</xdr:row>
                    <xdr:rowOff>276225</xdr:rowOff>
                  </to>
                </anchor>
              </controlPr>
            </control>
          </mc:Choice>
        </mc:AlternateContent>
        <mc:AlternateContent xmlns:mc="http://schemas.openxmlformats.org/markup-compatibility/2006">
          <mc:Choice Requires="x14">
            <control shapeId="18446" r:id="rId17" name="Check Box 13">
              <controlPr defaultSize="0" autoLine="0" autoPict="0">
                <anchor moveWithCells="1">
                  <from>
                    <xdr:col>11</xdr:col>
                    <xdr:colOff>333375</xdr:colOff>
                    <xdr:row>38</xdr:row>
                    <xdr:rowOff>28575</xdr:rowOff>
                  </from>
                  <to>
                    <xdr:col>11</xdr:col>
                    <xdr:colOff>676275</xdr:colOff>
                    <xdr:row>38</xdr:row>
                    <xdr:rowOff>276225</xdr:rowOff>
                  </to>
                </anchor>
              </controlPr>
            </control>
          </mc:Choice>
        </mc:AlternateContent>
        <mc:AlternateContent xmlns:mc="http://schemas.openxmlformats.org/markup-compatibility/2006">
          <mc:Choice Requires="x14">
            <control shapeId="18447" r:id="rId18" name="Check Box 15">
              <controlPr defaultSize="0" autoLine="0" autoPict="0">
                <anchor moveWithCells="1">
                  <from>
                    <xdr:col>11</xdr:col>
                    <xdr:colOff>333375</xdr:colOff>
                    <xdr:row>49</xdr:row>
                    <xdr:rowOff>28575</xdr:rowOff>
                  </from>
                  <to>
                    <xdr:col>11</xdr:col>
                    <xdr:colOff>676275</xdr:colOff>
                    <xdr:row>49</xdr:row>
                    <xdr:rowOff>276225</xdr:rowOff>
                  </to>
                </anchor>
              </controlPr>
            </control>
          </mc:Choice>
        </mc:AlternateContent>
        <mc:AlternateContent xmlns:mc="http://schemas.openxmlformats.org/markup-compatibility/2006">
          <mc:Choice Requires="x14">
            <control shapeId="18448" r:id="rId19" name="Check Box 16">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18449" r:id="rId20" name="Check Box 17">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18450" r:id="rId21" name="Check Box 15">
              <controlPr defaultSize="0" autoLine="0" autoPict="0">
                <anchor moveWithCells="1">
                  <from>
                    <xdr:col>11</xdr:col>
                    <xdr:colOff>333375</xdr:colOff>
                    <xdr:row>51</xdr:row>
                    <xdr:rowOff>28575</xdr:rowOff>
                  </from>
                  <to>
                    <xdr:col>11</xdr:col>
                    <xdr:colOff>676275</xdr:colOff>
                    <xdr:row>51</xdr:row>
                    <xdr:rowOff>295275</xdr:rowOff>
                  </to>
                </anchor>
              </controlPr>
            </control>
          </mc:Choice>
        </mc:AlternateContent>
        <mc:AlternateContent xmlns:mc="http://schemas.openxmlformats.org/markup-compatibility/2006">
          <mc:Choice Requires="x14">
            <control shapeId="18451" r:id="rId22" name="Check Box 19">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18452" r:id="rId23" name="Check Box 20">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18453" r:id="rId24" name="Check Box 36">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18454" r:id="rId25" name="Check Box 17">
              <controlPr defaultSize="0" autoLine="0" autoPict="0">
                <anchor moveWithCells="1">
                  <from>
                    <xdr:col>12</xdr:col>
                    <xdr:colOff>333375</xdr:colOff>
                    <xdr:row>37</xdr:row>
                    <xdr:rowOff>28575</xdr:rowOff>
                  </from>
                  <to>
                    <xdr:col>12</xdr:col>
                    <xdr:colOff>657225</xdr:colOff>
                    <xdr:row>37</xdr:row>
                    <xdr:rowOff>276225</xdr:rowOff>
                  </to>
                </anchor>
              </controlPr>
            </control>
          </mc:Choice>
        </mc:AlternateContent>
        <mc:AlternateContent xmlns:mc="http://schemas.openxmlformats.org/markup-compatibility/2006">
          <mc:Choice Requires="x14">
            <control shapeId="18455" r:id="rId26" name="Check Box 23">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18456" r:id="rId27" name="Check Box 24">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18457" r:id="rId28" name="Check Box 37">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18633" r:id="rId29" name="Check Box 38">
              <controlPr defaultSize="0" autoLine="0" autoPict="0">
                <anchor moveWithCells="1">
                  <from>
                    <xdr:col>12</xdr:col>
                    <xdr:colOff>333375</xdr:colOff>
                    <xdr:row>42</xdr:row>
                    <xdr:rowOff>28575</xdr:rowOff>
                  </from>
                  <to>
                    <xdr:col>12</xdr:col>
                    <xdr:colOff>657225</xdr:colOff>
                    <xdr:row>42</xdr:row>
                    <xdr:rowOff>295275</xdr:rowOff>
                  </to>
                </anchor>
              </controlPr>
            </control>
          </mc:Choice>
        </mc:AlternateContent>
        <mc:AlternateContent xmlns:mc="http://schemas.openxmlformats.org/markup-compatibility/2006">
          <mc:Choice Requires="x14">
            <control shapeId="18459" r:id="rId30" name="Check Box 27">
              <controlPr defaultSize="0" autoLine="0" autoPict="0">
                <anchor moveWithCells="1">
                  <from>
                    <xdr:col>12</xdr:col>
                    <xdr:colOff>333375</xdr:colOff>
                    <xdr:row>43</xdr:row>
                    <xdr:rowOff>28575</xdr:rowOff>
                  </from>
                  <to>
                    <xdr:col>12</xdr:col>
                    <xdr:colOff>657225</xdr:colOff>
                    <xdr:row>43</xdr:row>
                    <xdr:rowOff>276225</xdr:rowOff>
                  </to>
                </anchor>
              </controlPr>
            </control>
          </mc:Choice>
        </mc:AlternateContent>
        <mc:AlternateContent xmlns:mc="http://schemas.openxmlformats.org/markup-compatibility/2006">
          <mc:Choice Requires="x14">
            <control shapeId="18460" r:id="rId31" name="Check Box 28">
              <controlPr defaultSize="0" autoLine="0" autoPict="0">
                <anchor moveWithCells="1">
                  <from>
                    <xdr:col>12</xdr:col>
                    <xdr:colOff>333375</xdr:colOff>
                    <xdr:row>44</xdr:row>
                    <xdr:rowOff>28575</xdr:rowOff>
                  </from>
                  <to>
                    <xdr:col>12</xdr:col>
                    <xdr:colOff>657225</xdr:colOff>
                    <xdr:row>44</xdr:row>
                    <xdr:rowOff>276225</xdr:rowOff>
                  </to>
                </anchor>
              </controlPr>
            </control>
          </mc:Choice>
        </mc:AlternateContent>
        <mc:AlternateContent xmlns:mc="http://schemas.openxmlformats.org/markup-compatibility/2006">
          <mc:Choice Requires="x14">
            <control shapeId="18461" r:id="rId32" name="Check Box 29">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18462" r:id="rId33" name="Check Box 30">
              <controlPr defaultSize="0" autoLine="0" autoPict="0">
                <anchor moveWithCells="1">
                  <from>
                    <xdr:col>12</xdr:col>
                    <xdr:colOff>333375</xdr:colOff>
                    <xdr:row>46</xdr:row>
                    <xdr:rowOff>28575</xdr:rowOff>
                  </from>
                  <to>
                    <xdr:col>12</xdr:col>
                    <xdr:colOff>657225</xdr:colOff>
                    <xdr:row>46</xdr:row>
                    <xdr:rowOff>276225</xdr:rowOff>
                  </to>
                </anchor>
              </controlPr>
            </control>
          </mc:Choice>
        </mc:AlternateContent>
        <mc:AlternateContent xmlns:mc="http://schemas.openxmlformats.org/markup-compatibility/2006">
          <mc:Choice Requires="x14">
            <control shapeId="18463" r:id="rId34" name="Check Box 31">
              <controlPr defaultSize="0" autoLine="0" autoPict="0">
                <anchor moveWithCells="1">
                  <from>
                    <xdr:col>12</xdr:col>
                    <xdr:colOff>333375</xdr:colOff>
                    <xdr:row>47</xdr:row>
                    <xdr:rowOff>28575</xdr:rowOff>
                  </from>
                  <to>
                    <xdr:col>12</xdr:col>
                    <xdr:colOff>657225</xdr:colOff>
                    <xdr:row>47</xdr:row>
                    <xdr:rowOff>276225</xdr:rowOff>
                  </to>
                </anchor>
              </controlPr>
            </control>
          </mc:Choice>
        </mc:AlternateContent>
        <mc:AlternateContent xmlns:mc="http://schemas.openxmlformats.org/markup-compatibility/2006">
          <mc:Choice Requires="x14">
            <control shapeId="18464" r:id="rId35" name="Check Box 21">
              <controlPr defaultSize="0" autoLine="0" autoPict="0">
                <anchor moveWithCells="1">
                  <from>
                    <xdr:col>12</xdr:col>
                    <xdr:colOff>333375</xdr:colOff>
                    <xdr:row>48</xdr:row>
                    <xdr:rowOff>28575</xdr:rowOff>
                  </from>
                  <to>
                    <xdr:col>12</xdr:col>
                    <xdr:colOff>657225</xdr:colOff>
                    <xdr:row>48</xdr:row>
                    <xdr:rowOff>276225</xdr:rowOff>
                  </to>
                </anchor>
              </controlPr>
            </control>
          </mc:Choice>
        </mc:AlternateContent>
        <mc:AlternateContent xmlns:mc="http://schemas.openxmlformats.org/markup-compatibility/2006">
          <mc:Choice Requires="x14">
            <control shapeId="18465" r:id="rId36" name="Check Box 33">
              <controlPr defaultSize="0" autoLine="0" autoPict="0">
                <anchor moveWithCells="1">
                  <from>
                    <xdr:col>12</xdr:col>
                    <xdr:colOff>333375</xdr:colOff>
                    <xdr:row>49</xdr:row>
                    <xdr:rowOff>28575</xdr:rowOff>
                  </from>
                  <to>
                    <xdr:col>12</xdr:col>
                    <xdr:colOff>657225</xdr:colOff>
                    <xdr:row>49</xdr:row>
                    <xdr:rowOff>276225</xdr:rowOff>
                  </to>
                </anchor>
              </controlPr>
            </control>
          </mc:Choice>
        </mc:AlternateContent>
        <mc:AlternateContent xmlns:mc="http://schemas.openxmlformats.org/markup-compatibility/2006">
          <mc:Choice Requires="x14">
            <control shapeId="18466" r:id="rId37" name="Check Box 34">
              <controlPr defaultSize="0" autoLine="0" autoPict="0">
                <anchor moveWithCells="1">
                  <from>
                    <xdr:col>12</xdr:col>
                    <xdr:colOff>333375</xdr:colOff>
                    <xdr:row>51</xdr:row>
                    <xdr:rowOff>28575</xdr:rowOff>
                  </from>
                  <to>
                    <xdr:col>12</xdr:col>
                    <xdr:colOff>657225</xdr:colOff>
                    <xdr:row>51</xdr:row>
                    <xdr:rowOff>295275</xdr:rowOff>
                  </to>
                </anchor>
              </controlPr>
            </control>
          </mc:Choice>
        </mc:AlternateContent>
        <mc:AlternateContent xmlns:mc="http://schemas.openxmlformats.org/markup-compatibility/2006">
          <mc:Choice Requires="x14">
            <control shapeId="18467" r:id="rId38" name="Check Box 35">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18468" r:id="rId39" name="Check Box 39">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18469" r:id="rId40" name="Check Box 40">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18470" r:id="rId41" name="Check Box 41">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18471" r:id="rId42" name="Check Box 39">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18472" r:id="rId43" name="Check Box 40">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18473" r:id="rId44" name="Check Box 41">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18474" r:id="rId45" name="Check Box 23">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18475" r:id="rId46" name="Check Box 43">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18476" r:id="rId47" name="Check Box 44">
              <controlPr defaultSize="0" autoLine="0" autoPict="0">
                <anchor moveWithCells="1">
                  <from>
                    <xdr:col>13</xdr:col>
                    <xdr:colOff>333375</xdr:colOff>
                    <xdr:row>37</xdr:row>
                    <xdr:rowOff>28575</xdr:rowOff>
                  </from>
                  <to>
                    <xdr:col>13</xdr:col>
                    <xdr:colOff>657225</xdr:colOff>
                    <xdr:row>37</xdr:row>
                    <xdr:rowOff>276225</xdr:rowOff>
                  </to>
                </anchor>
              </controlPr>
            </control>
          </mc:Choice>
        </mc:AlternateContent>
        <mc:AlternateContent xmlns:mc="http://schemas.openxmlformats.org/markup-compatibility/2006">
          <mc:Choice Requires="x14">
            <control shapeId="18477" r:id="rId48" name="Check Box 45">
              <controlPr defaultSize="0" autoLine="0" autoPict="0">
                <anchor moveWithCells="1">
                  <from>
                    <xdr:col>13</xdr:col>
                    <xdr:colOff>333375</xdr:colOff>
                    <xdr:row>38</xdr:row>
                    <xdr:rowOff>28575</xdr:rowOff>
                  </from>
                  <to>
                    <xdr:col>13</xdr:col>
                    <xdr:colOff>657225</xdr:colOff>
                    <xdr:row>38</xdr:row>
                    <xdr:rowOff>276225</xdr:rowOff>
                  </to>
                </anchor>
              </controlPr>
            </control>
          </mc:Choice>
        </mc:AlternateContent>
        <mc:AlternateContent xmlns:mc="http://schemas.openxmlformats.org/markup-compatibility/2006">
          <mc:Choice Requires="x14">
            <control shapeId="18478" r:id="rId49" name="Check Box 46">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18479" r:id="rId50" name="Check Box 47">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18480" r:id="rId51" name="Check Box 48">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18481" r:id="rId52" name="Check Box 49">
              <controlPr defaultSize="0" autoLine="0" autoPict="0">
                <anchor moveWithCells="1">
                  <from>
                    <xdr:col>13</xdr:col>
                    <xdr:colOff>333375</xdr:colOff>
                    <xdr:row>42</xdr:row>
                    <xdr:rowOff>28575</xdr:rowOff>
                  </from>
                  <to>
                    <xdr:col>13</xdr:col>
                    <xdr:colOff>657225</xdr:colOff>
                    <xdr:row>42</xdr:row>
                    <xdr:rowOff>295275</xdr:rowOff>
                  </to>
                </anchor>
              </controlPr>
            </control>
          </mc:Choice>
        </mc:AlternateContent>
        <mc:AlternateContent xmlns:mc="http://schemas.openxmlformats.org/markup-compatibility/2006">
          <mc:Choice Requires="x14">
            <control shapeId="18482" r:id="rId53" name="Check Box 25">
              <controlPr defaultSize="0" autoLine="0" autoPict="0">
                <anchor moveWithCells="1">
                  <from>
                    <xdr:col>13</xdr:col>
                    <xdr:colOff>333375</xdr:colOff>
                    <xdr:row>43</xdr:row>
                    <xdr:rowOff>28575</xdr:rowOff>
                  </from>
                  <to>
                    <xdr:col>13</xdr:col>
                    <xdr:colOff>657225</xdr:colOff>
                    <xdr:row>43</xdr:row>
                    <xdr:rowOff>276225</xdr:rowOff>
                  </to>
                </anchor>
              </controlPr>
            </control>
          </mc:Choice>
        </mc:AlternateContent>
        <mc:AlternateContent xmlns:mc="http://schemas.openxmlformats.org/markup-compatibility/2006">
          <mc:Choice Requires="x14">
            <control shapeId="18483" r:id="rId54" name="Check Box 51">
              <controlPr defaultSize="0" autoLine="0" autoPict="0">
                <anchor moveWithCells="1">
                  <from>
                    <xdr:col>13</xdr:col>
                    <xdr:colOff>333375</xdr:colOff>
                    <xdr:row>44</xdr:row>
                    <xdr:rowOff>28575</xdr:rowOff>
                  </from>
                  <to>
                    <xdr:col>13</xdr:col>
                    <xdr:colOff>657225</xdr:colOff>
                    <xdr:row>44</xdr:row>
                    <xdr:rowOff>276225</xdr:rowOff>
                  </to>
                </anchor>
              </controlPr>
            </control>
          </mc:Choice>
        </mc:AlternateContent>
        <mc:AlternateContent xmlns:mc="http://schemas.openxmlformats.org/markup-compatibility/2006">
          <mc:Choice Requires="x14">
            <control shapeId="18484" r:id="rId55" name="Check Box 52">
              <controlPr defaultSize="0" autoLine="0" autoPict="0">
                <anchor moveWithCells="1">
                  <from>
                    <xdr:col>13</xdr:col>
                    <xdr:colOff>333375</xdr:colOff>
                    <xdr:row>46</xdr:row>
                    <xdr:rowOff>28575</xdr:rowOff>
                  </from>
                  <to>
                    <xdr:col>13</xdr:col>
                    <xdr:colOff>657225</xdr:colOff>
                    <xdr:row>46</xdr:row>
                    <xdr:rowOff>276225</xdr:rowOff>
                  </to>
                </anchor>
              </controlPr>
            </control>
          </mc:Choice>
        </mc:AlternateContent>
        <mc:AlternateContent xmlns:mc="http://schemas.openxmlformats.org/markup-compatibility/2006">
          <mc:Choice Requires="x14">
            <control shapeId="18485" r:id="rId56" name="Check Box 53">
              <controlPr defaultSize="0" autoLine="0" autoPict="0">
                <anchor moveWithCells="1">
                  <from>
                    <xdr:col>13</xdr:col>
                    <xdr:colOff>333375</xdr:colOff>
                    <xdr:row>48</xdr:row>
                    <xdr:rowOff>28575</xdr:rowOff>
                  </from>
                  <to>
                    <xdr:col>13</xdr:col>
                    <xdr:colOff>657225</xdr:colOff>
                    <xdr:row>48</xdr:row>
                    <xdr:rowOff>276225</xdr:rowOff>
                  </to>
                </anchor>
              </controlPr>
            </control>
          </mc:Choice>
        </mc:AlternateContent>
        <mc:AlternateContent xmlns:mc="http://schemas.openxmlformats.org/markup-compatibility/2006">
          <mc:Choice Requires="x14">
            <control shapeId="18486" r:id="rId57" name="Check Box 54">
              <controlPr defaultSize="0" autoLine="0" autoPict="0">
                <anchor moveWithCells="1">
                  <from>
                    <xdr:col>13</xdr:col>
                    <xdr:colOff>333375</xdr:colOff>
                    <xdr:row>49</xdr:row>
                    <xdr:rowOff>28575</xdr:rowOff>
                  </from>
                  <to>
                    <xdr:col>13</xdr:col>
                    <xdr:colOff>657225</xdr:colOff>
                    <xdr:row>49</xdr:row>
                    <xdr:rowOff>276225</xdr:rowOff>
                  </to>
                </anchor>
              </controlPr>
            </control>
          </mc:Choice>
        </mc:AlternateContent>
        <mc:AlternateContent xmlns:mc="http://schemas.openxmlformats.org/markup-compatibility/2006">
          <mc:Choice Requires="x14">
            <control shapeId="18487" r:id="rId58" name="Check Box 55">
              <controlPr defaultSize="0" autoLine="0" autoPict="0">
                <anchor moveWithCells="1">
                  <from>
                    <xdr:col>13</xdr:col>
                    <xdr:colOff>333375</xdr:colOff>
                    <xdr:row>50</xdr:row>
                    <xdr:rowOff>28575</xdr:rowOff>
                  </from>
                  <to>
                    <xdr:col>13</xdr:col>
                    <xdr:colOff>657225</xdr:colOff>
                    <xdr:row>50</xdr:row>
                    <xdr:rowOff>276225</xdr:rowOff>
                  </to>
                </anchor>
              </controlPr>
            </control>
          </mc:Choice>
        </mc:AlternateContent>
        <mc:AlternateContent xmlns:mc="http://schemas.openxmlformats.org/markup-compatibility/2006">
          <mc:Choice Requires="x14">
            <control shapeId="18488" r:id="rId59" name="Check Box 56">
              <controlPr defaultSize="0" autoLine="0" autoPict="0">
                <anchor moveWithCells="1">
                  <from>
                    <xdr:col>13</xdr:col>
                    <xdr:colOff>333375</xdr:colOff>
                    <xdr:row>51</xdr:row>
                    <xdr:rowOff>28575</xdr:rowOff>
                  </from>
                  <to>
                    <xdr:col>13</xdr:col>
                    <xdr:colOff>657225</xdr:colOff>
                    <xdr:row>51</xdr:row>
                    <xdr:rowOff>295275</xdr:rowOff>
                  </to>
                </anchor>
              </controlPr>
            </control>
          </mc:Choice>
        </mc:AlternateContent>
        <mc:AlternateContent xmlns:mc="http://schemas.openxmlformats.org/markup-compatibility/2006">
          <mc:Choice Requires="x14">
            <control shapeId="18489" r:id="rId60" name="Check Box 57">
              <controlPr defaultSize="0" autoLine="0" autoPict="0">
                <anchor moveWithCells="1">
                  <from>
                    <xdr:col>13</xdr:col>
                    <xdr:colOff>333375</xdr:colOff>
                    <xdr:row>38</xdr:row>
                    <xdr:rowOff>28575</xdr:rowOff>
                  </from>
                  <to>
                    <xdr:col>13</xdr:col>
                    <xdr:colOff>657225</xdr:colOff>
                    <xdr:row>38</xdr:row>
                    <xdr:rowOff>276225</xdr:rowOff>
                  </to>
                </anchor>
              </controlPr>
            </control>
          </mc:Choice>
        </mc:AlternateContent>
        <mc:AlternateContent xmlns:mc="http://schemas.openxmlformats.org/markup-compatibility/2006">
          <mc:Choice Requires="x14">
            <control shapeId="18490" r:id="rId61" name="Check Box 58">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18491" r:id="rId62" name="Check Box 59">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18492" r:id="rId63" name="Check Box 42">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18493" r:id="rId64" name="Check Box 43">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18634" r:id="rId65" name="Check Box 44">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18495" r:id="rId66" name="Check Box 45">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18635" r:id="rId67" name="Check Box 46">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18497" r:id="rId68" name="Check Box 47">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18498" r:id="rId69" name="Check Box 48">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18499" r:id="rId70" name="Check Box 49">
              <controlPr defaultSize="0" autoLine="0" autoPict="0">
                <anchor moveWithCells="1">
                  <from>
                    <xdr:col>14</xdr:col>
                    <xdr:colOff>333375</xdr:colOff>
                    <xdr:row>37</xdr:row>
                    <xdr:rowOff>28575</xdr:rowOff>
                  </from>
                  <to>
                    <xdr:col>14</xdr:col>
                    <xdr:colOff>752475</xdr:colOff>
                    <xdr:row>37</xdr:row>
                    <xdr:rowOff>276225</xdr:rowOff>
                  </to>
                </anchor>
              </controlPr>
            </control>
          </mc:Choice>
        </mc:AlternateContent>
        <mc:AlternateContent xmlns:mc="http://schemas.openxmlformats.org/markup-compatibility/2006">
          <mc:Choice Requires="x14">
            <control shapeId="18500" r:id="rId71" name="Check Box 50">
              <controlPr defaultSize="0" autoLine="0" autoPict="0">
                <anchor moveWithCells="1">
                  <from>
                    <xdr:col>14</xdr:col>
                    <xdr:colOff>333375</xdr:colOff>
                    <xdr:row>38</xdr:row>
                    <xdr:rowOff>28575</xdr:rowOff>
                  </from>
                  <to>
                    <xdr:col>14</xdr:col>
                    <xdr:colOff>752475</xdr:colOff>
                    <xdr:row>38</xdr:row>
                    <xdr:rowOff>276225</xdr:rowOff>
                  </to>
                </anchor>
              </controlPr>
            </control>
          </mc:Choice>
        </mc:AlternateContent>
        <mc:AlternateContent xmlns:mc="http://schemas.openxmlformats.org/markup-compatibility/2006">
          <mc:Choice Requires="x14">
            <control shapeId="18501" r:id="rId72" name="Check Box 51">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18502" r:id="rId73" name="Check Box 52">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18503" r:id="rId74" name="Check Box 53">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18504" r:id="rId75" name="Check Box 54">
              <controlPr defaultSize="0" autoLine="0" autoPict="0">
                <anchor moveWithCells="1">
                  <from>
                    <xdr:col>14</xdr:col>
                    <xdr:colOff>333375</xdr:colOff>
                    <xdr:row>42</xdr:row>
                    <xdr:rowOff>28575</xdr:rowOff>
                  </from>
                  <to>
                    <xdr:col>14</xdr:col>
                    <xdr:colOff>752475</xdr:colOff>
                    <xdr:row>42</xdr:row>
                    <xdr:rowOff>295275</xdr:rowOff>
                  </to>
                </anchor>
              </controlPr>
            </control>
          </mc:Choice>
        </mc:AlternateContent>
        <mc:AlternateContent xmlns:mc="http://schemas.openxmlformats.org/markup-compatibility/2006">
          <mc:Choice Requires="x14">
            <control shapeId="18505" r:id="rId76" name="Check Box 55">
              <controlPr defaultSize="0" autoLine="0" autoPict="0">
                <anchor moveWithCells="1">
                  <from>
                    <xdr:col>14</xdr:col>
                    <xdr:colOff>333375</xdr:colOff>
                    <xdr:row>43</xdr:row>
                    <xdr:rowOff>28575</xdr:rowOff>
                  </from>
                  <to>
                    <xdr:col>14</xdr:col>
                    <xdr:colOff>752475</xdr:colOff>
                    <xdr:row>43</xdr:row>
                    <xdr:rowOff>276225</xdr:rowOff>
                  </to>
                </anchor>
              </controlPr>
            </control>
          </mc:Choice>
        </mc:AlternateContent>
        <mc:AlternateContent xmlns:mc="http://schemas.openxmlformats.org/markup-compatibility/2006">
          <mc:Choice Requires="x14">
            <control shapeId="18506" r:id="rId77" name="Check Box 56">
              <controlPr defaultSize="0" autoLine="0" autoPict="0">
                <anchor moveWithCells="1">
                  <from>
                    <xdr:col>14</xdr:col>
                    <xdr:colOff>333375</xdr:colOff>
                    <xdr:row>44</xdr:row>
                    <xdr:rowOff>28575</xdr:rowOff>
                  </from>
                  <to>
                    <xdr:col>14</xdr:col>
                    <xdr:colOff>752475</xdr:colOff>
                    <xdr:row>44</xdr:row>
                    <xdr:rowOff>276225</xdr:rowOff>
                  </to>
                </anchor>
              </controlPr>
            </control>
          </mc:Choice>
        </mc:AlternateContent>
        <mc:AlternateContent xmlns:mc="http://schemas.openxmlformats.org/markup-compatibility/2006">
          <mc:Choice Requires="x14">
            <control shapeId="18507" r:id="rId78" name="Check Box 57">
              <controlPr defaultSize="0" autoLine="0" autoPict="0">
                <anchor moveWithCells="1">
                  <from>
                    <xdr:col>14</xdr:col>
                    <xdr:colOff>333375</xdr:colOff>
                    <xdr:row>45</xdr:row>
                    <xdr:rowOff>28575</xdr:rowOff>
                  </from>
                  <to>
                    <xdr:col>14</xdr:col>
                    <xdr:colOff>752475</xdr:colOff>
                    <xdr:row>45</xdr:row>
                    <xdr:rowOff>276225</xdr:rowOff>
                  </to>
                </anchor>
              </controlPr>
            </control>
          </mc:Choice>
        </mc:AlternateContent>
        <mc:AlternateContent xmlns:mc="http://schemas.openxmlformats.org/markup-compatibility/2006">
          <mc:Choice Requires="x14">
            <control shapeId="18508" r:id="rId79" name="Check Box 58">
              <controlPr defaultSize="0" autoLine="0" autoPict="0">
                <anchor moveWithCells="1">
                  <from>
                    <xdr:col>14</xdr:col>
                    <xdr:colOff>333375</xdr:colOff>
                    <xdr:row>46</xdr:row>
                    <xdr:rowOff>28575</xdr:rowOff>
                  </from>
                  <to>
                    <xdr:col>14</xdr:col>
                    <xdr:colOff>752475</xdr:colOff>
                    <xdr:row>46</xdr:row>
                    <xdr:rowOff>276225</xdr:rowOff>
                  </to>
                </anchor>
              </controlPr>
            </control>
          </mc:Choice>
        </mc:AlternateContent>
        <mc:AlternateContent xmlns:mc="http://schemas.openxmlformats.org/markup-compatibility/2006">
          <mc:Choice Requires="x14">
            <control shapeId="18509" r:id="rId80" name="Check Box 59">
              <controlPr defaultSize="0" autoLine="0" autoPict="0">
                <anchor moveWithCells="1">
                  <from>
                    <xdr:col>14</xdr:col>
                    <xdr:colOff>333375</xdr:colOff>
                    <xdr:row>47</xdr:row>
                    <xdr:rowOff>28575</xdr:rowOff>
                  </from>
                  <to>
                    <xdr:col>14</xdr:col>
                    <xdr:colOff>752475</xdr:colOff>
                    <xdr:row>47</xdr:row>
                    <xdr:rowOff>276225</xdr:rowOff>
                  </to>
                </anchor>
              </controlPr>
            </control>
          </mc:Choice>
        </mc:AlternateContent>
        <mc:AlternateContent xmlns:mc="http://schemas.openxmlformats.org/markup-compatibility/2006">
          <mc:Choice Requires="x14">
            <control shapeId="18510" r:id="rId81" name="Check Box 60">
              <controlPr defaultSize="0" autoLine="0" autoPict="0">
                <anchor moveWithCells="1">
                  <from>
                    <xdr:col>14</xdr:col>
                    <xdr:colOff>333375</xdr:colOff>
                    <xdr:row>48</xdr:row>
                    <xdr:rowOff>28575</xdr:rowOff>
                  </from>
                  <to>
                    <xdr:col>14</xdr:col>
                    <xdr:colOff>752475</xdr:colOff>
                    <xdr:row>48</xdr:row>
                    <xdr:rowOff>276225</xdr:rowOff>
                  </to>
                </anchor>
              </controlPr>
            </control>
          </mc:Choice>
        </mc:AlternateContent>
        <mc:AlternateContent xmlns:mc="http://schemas.openxmlformats.org/markup-compatibility/2006">
          <mc:Choice Requires="x14">
            <control shapeId="18511" r:id="rId82" name="Check Box 61">
              <controlPr defaultSize="0" autoLine="0" autoPict="0">
                <anchor moveWithCells="1">
                  <from>
                    <xdr:col>14</xdr:col>
                    <xdr:colOff>333375</xdr:colOff>
                    <xdr:row>49</xdr:row>
                    <xdr:rowOff>28575</xdr:rowOff>
                  </from>
                  <to>
                    <xdr:col>14</xdr:col>
                    <xdr:colOff>752475</xdr:colOff>
                    <xdr:row>49</xdr:row>
                    <xdr:rowOff>276225</xdr:rowOff>
                  </to>
                </anchor>
              </controlPr>
            </control>
          </mc:Choice>
        </mc:AlternateContent>
        <mc:AlternateContent xmlns:mc="http://schemas.openxmlformats.org/markup-compatibility/2006">
          <mc:Choice Requires="x14">
            <control shapeId="18512" r:id="rId83" name="Check Box 62">
              <controlPr defaultSize="0" autoLine="0" autoPict="0">
                <anchor moveWithCells="1">
                  <from>
                    <xdr:col>14</xdr:col>
                    <xdr:colOff>333375</xdr:colOff>
                    <xdr:row>50</xdr:row>
                    <xdr:rowOff>28575</xdr:rowOff>
                  </from>
                  <to>
                    <xdr:col>14</xdr:col>
                    <xdr:colOff>752475</xdr:colOff>
                    <xdr:row>50</xdr:row>
                    <xdr:rowOff>276225</xdr:rowOff>
                  </to>
                </anchor>
              </controlPr>
            </control>
          </mc:Choice>
        </mc:AlternateContent>
        <mc:AlternateContent xmlns:mc="http://schemas.openxmlformats.org/markup-compatibility/2006">
          <mc:Choice Requires="x14">
            <control shapeId="18513" r:id="rId84" name="Check Box 63">
              <controlPr defaultSize="0" autoLine="0" autoPict="0">
                <anchor moveWithCells="1">
                  <from>
                    <xdr:col>14</xdr:col>
                    <xdr:colOff>333375</xdr:colOff>
                    <xdr:row>51</xdr:row>
                    <xdr:rowOff>28575</xdr:rowOff>
                  </from>
                  <to>
                    <xdr:col>14</xdr:col>
                    <xdr:colOff>752475</xdr:colOff>
                    <xdr:row>51</xdr:row>
                    <xdr:rowOff>295275</xdr:rowOff>
                  </to>
                </anchor>
              </controlPr>
            </control>
          </mc:Choice>
        </mc:AlternateContent>
        <mc:AlternateContent xmlns:mc="http://schemas.openxmlformats.org/markup-compatibility/2006">
          <mc:Choice Requires="x14">
            <control shapeId="18514" r:id="rId85" name="Check Box 64">
              <controlPr defaultSize="0" autoLine="0" autoPict="0">
                <anchor moveWithCells="1">
                  <from>
                    <xdr:col>14</xdr:col>
                    <xdr:colOff>333375</xdr:colOff>
                    <xdr:row>38</xdr:row>
                    <xdr:rowOff>28575</xdr:rowOff>
                  </from>
                  <to>
                    <xdr:col>14</xdr:col>
                    <xdr:colOff>752475</xdr:colOff>
                    <xdr:row>38</xdr:row>
                    <xdr:rowOff>276225</xdr:rowOff>
                  </to>
                </anchor>
              </controlPr>
            </control>
          </mc:Choice>
        </mc:AlternateContent>
        <mc:AlternateContent xmlns:mc="http://schemas.openxmlformats.org/markup-compatibility/2006">
          <mc:Choice Requires="x14">
            <control shapeId="18515" r:id="rId86" name="Check Box 65">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18516" r:id="rId87" name="Check Box 66">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18517" r:id="rId88" name="Check Box 67">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18518" r:id="rId89" name="Check Box 68">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18519" r:id="rId90" name="Check Box 69">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18520" r:id="rId91" name="Check Box 70">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18521" r:id="rId92" name="Check Box 71">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18522" r:id="rId93" name="Check Box 72">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18523" r:id="rId94" name="Check Box 73">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18524" r:id="rId95" name="Check Box 80">
              <controlPr defaultSize="0" autoLine="0" autoPict="0">
                <anchor moveWithCells="1">
                  <from>
                    <xdr:col>11</xdr:col>
                    <xdr:colOff>333375</xdr:colOff>
                    <xdr:row>59</xdr:row>
                    <xdr:rowOff>28575</xdr:rowOff>
                  </from>
                  <to>
                    <xdr:col>11</xdr:col>
                    <xdr:colOff>581025</xdr:colOff>
                    <xdr:row>59</xdr:row>
                    <xdr:rowOff>276225</xdr:rowOff>
                  </to>
                </anchor>
              </controlPr>
            </control>
          </mc:Choice>
        </mc:AlternateContent>
        <mc:AlternateContent xmlns:mc="http://schemas.openxmlformats.org/markup-compatibility/2006">
          <mc:Choice Requires="x14">
            <control shapeId="18525" r:id="rId96" name="Check Box 81">
              <controlPr defaultSize="0" autoLine="0" autoPict="0">
                <anchor moveWithCells="1">
                  <from>
                    <xdr:col>11</xdr:col>
                    <xdr:colOff>333375</xdr:colOff>
                    <xdr:row>60</xdr:row>
                    <xdr:rowOff>28575</xdr:rowOff>
                  </from>
                  <to>
                    <xdr:col>11</xdr:col>
                    <xdr:colOff>581025</xdr:colOff>
                    <xdr:row>60</xdr:row>
                    <xdr:rowOff>276225</xdr:rowOff>
                  </to>
                </anchor>
              </controlPr>
            </control>
          </mc:Choice>
        </mc:AlternateContent>
        <mc:AlternateContent xmlns:mc="http://schemas.openxmlformats.org/markup-compatibility/2006">
          <mc:Choice Requires="x14">
            <control shapeId="18526" r:id="rId97" name="Check Box 82">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18527" r:id="rId98" name="Check Box 83">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18528" r:id="rId99" name="Check Box 84">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18529" r:id="rId100" name="Check Box 85">
              <controlPr defaultSize="0" autoLine="0" autoPict="0">
                <anchor moveWithCells="1">
                  <from>
                    <xdr:col>11</xdr:col>
                    <xdr:colOff>333375</xdr:colOff>
                    <xdr:row>64</xdr:row>
                    <xdr:rowOff>28575</xdr:rowOff>
                  </from>
                  <to>
                    <xdr:col>11</xdr:col>
                    <xdr:colOff>581025</xdr:colOff>
                    <xdr:row>64</xdr:row>
                    <xdr:rowOff>276225</xdr:rowOff>
                  </to>
                </anchor>
              </controlPr>
            </control>
          </mc:Choice>
        </mc:AlternateContent>
        <mc:AlternateContent xmlns:mc="http://schemas.openxmlformats.org/markup-compatibility/2006">
          <mc:Choice Requires="x14">
            <control shapeId="18530" r:id="rId101" name="Check Box 86">
              <controlPr defaultSize="0" autoLine="0" autoPict="0">
                <anchor moveWithCells="1">
                  <from>
                    <xdr:col>11</xdr:col>
                    <xdr:colOff>333375</xdr:colOff>
                    <xdr:row>65</xdr:row>
                    <xdr:rowOff>28575</xdr:rowOff>
                  </from>
                  <to>
                    <xdr:col>11</xdr:col>
                    <xdr:colOff>581025</xdr:colOff>
                    <xdr:row>65</xdr:row>
                    <xdr:rowOff>276225</xdr:rowOff>
                  </to>
                </anchor>
              </controlPr>
            </control>
          </mc:Choice>
        </mc:AlternateContent>
        <mc:AlternateContent xmlns:mc="http://schemas.openxmlformats.org/markup-compatibility/2006">
          <mc:Choice Requires="x14">
            <control shapeId="18531" r:id="rId102" name="Check Box 87">
              <controlPr defaultSize="0" autoLine="0" autoPict="0">
                <anchor moveWithCells="1">
                  <from>
                    <xdr:col>11</xdr:col>
                    <xdr:colOff>333375</xdr:colOff>
                    <xdr:row>66</xdr:row>
                    <xdr:rowOff>28575</xdr:rowOff>
                  </from>
                  <to>
                    <xdr:col>11</xdr:col>
                    <xdr:colOff>581025</xdr:colOff>
                    <xdr:row>66</xdr:row>
                    <xdr:rowOff>276225</xdr:rowOff>
                  </to>
                </anchor>
              </controlPr>
            </control>
          </mc:Choice>
        </mc:AlternateContent>
        <mc:AlternateContent xmlns:mc="http://schemas.openxmlformats.org/markup-compatibility/2006">
          <mc:Choice Requires="x14">
            <control shapeId="18532" r:id="rId103" name="Check Box 88">
              <controlPr defaultSize="0" autoLine="0" autoPict="0">
                <anchor moveWithCells="1">
                  <from>
                    <xdr:col>11</xdr:col>
                    <xdr:colOff>333375</xdr:colOff>
                    <xdr:row>67</xdr:row>
                    <xdr:rowOff>28575</xdr:rowOff>
                  </from>
                  <to>
                    <xdr:col>11</xdr:col>
                    <xdr:colOff>581025</xdr:colOff>
                    <xdr:row>67</xdr:row>
                    <xdr:rowOff>276225</xdr:rowOff>
                  </to>
                </anchor>
              </controlPr>
            </control>
          </mc:Choice>
        </mc:AlternateContent>
        <mc:AlternateContent xmlns:mc="http://schemas.openxmlformats.org/markup-compatibility/2006">
          <mc:Choice Requires="x14">
            <control shapeId="18533" r:id="rId104" name="Check Box 89">
              <controlPr defaultSize="0" autoLine="0" autoPict="0">
                <anchor moveWithCells="1">
                  <from>
                    <xdr:col>11</xdr:col>
                    <xdr:colOff>333375</xdr:colOff>
                    <xdr:row>68</xdr:row>
                    <xdr:rowOff>28575</xdr:rowOff>
                  </from>
                  <to>
                    <xdr:col>11</xdr:col>
                    <xdr:colOff>581025</xdr:colOff>
                    <xdr:row>68</xdr:row>
                    <xdr:rowOff>276225</xdr:rowOff>
                  </to>
                </anchor>
              </controlPr>
            </control>
          </mc:Choice>
        </mc:AlternateContent>
        <mc:AlternateContent xmlns:mc="http://schemas.openxmlformats.org/markup-compatibility/2006">
          <mc:Choice Requires="x14">
            <control shapeId="18534" r:id="rId105" name="Check Box 90">
              <controlPr defaultSize="0" autoLine="0" autoPict="0">
                <anchor moveWithCells="1">
                  <from>
                    <xdr:col>11</xdr:col>
                    <xdr:colOff>333375</xdr:colOff>
                    <xdr:row>69</xdr:row>
                    <xdr:rowOff>28575</xdr:rowOff>
                  </from>
                  <to>
                    <xdr:col>11</xdr:col>
                    <xdr:colOff>581025</xdr:colOff>
                    <xdr:row>69</xdr:row>
                    <xdr:rowOff>276225</xdr:rowOff>
                  </to>
                </anchor>
              </controlPr>
            </control>
          </mc:Choice>
        </mc:AlternateContent>
        <mc:AlternateContent xmlns:mc="http://schemas.openxmlformats.org/markup-compatibility/2006">
          <mc:Choice Requires="x14">
            <control shapeId="18535" r:id="rId106" name="Check Box 91">
              <controlPr defaultSize="0" autoLine="0" autoPict="0">
                <anchor moveWithCells="1">
                  <from>
                    <xdr:col>11</xdr:col>
                    <xdr:colOff>333375</xdr:colOff>
                    <xdr:row>70</xdr:row>
                    <xdr:rowOff>28575</xdr:rowOff>
                  </from>
                  <to>
                    <xdr:col>11</xdr:col>
                    <xdr:colOff>581025</xdr:colOff>
                    <xdr:row>70</xdr:row>
                    <xdr:rowOff>266700</xdr:rowOff>
                  </to>
                </anchor>
              </controlPr>
            </control>
          </mc:Choice>
        </mc:AlternateContent>
        <mc:AlternateContent xmlns:mc="http://schemas.openxmlformats.org/markup-compatibility/2006">
          <mc:Choice Requires="x14">
            <control shapeId="18637" r:id="rId107" name="Check Box 92">
              <controlPr defaultSize="0" autoLine="0" autoPict="0">
                <anchor moveWithCells="1">
                  <from>
                    <xdr:col>11</xdr:col>
                    <xdr:colOff>333375</xdr:colOff>
                    <xdr:row>71</xdr:row>
                    <xdr:rowOff>28575</xdr:rowOff>
                  </from>
                  <to>
                    <xdr:col>11</xdr:col>
                    <xdr:colOff>581025</xdr:colOff>
                    <xdr:row>71</xdr:row>
                    <xdr:rowOff>266700</xdr:rowOff>
                  </to>
                </anchor>
              </controlPr>
            </control>
          </mc:Choice>
        </mc:AlternateContent>
        <mc:AlternateContent xmlns:mc="http://schemas.openxmlformats.org/markup-compatibility/2006">
          <mc:Choice Requires="x14">
            <control shapeId="18639" r:id="rId108" name="Check Box 93">
              <controlPr defaultSize="0" autoLine="0" autoPict="0">
                <anchor moveWithCells="1">
                  <from>
                    <xdr:col>11</xdr:col>
                    <xdr:colOff>333375</xdr:colOff>
                    <xdr:row>72</xdr:row>
                    <xdr:rowOff>28575</xdr:rowOff>
                  </from>
                  <to>
                    <xdr:col>11</xdr:col>
                    <xdr:colOff>581025</xdr:colOff>
                    <xdr:row>72</xdr:row>
                    <xdr:rowOff>276225</xdr:rowOff>
                  </to>
                </anchor>
              </controlPr>
            </control>
          </mc:Choice>
        </mc:AlternateContent>
        <mc:AlternateContent xmlns:mc="http://schemas.openxmlformats.org/markup-compatibility/2006">
          <mc:Choice Requires="x14">
            <control shapeId="18640" r:id="rId109" name="Check Box 94">
              <controlPr defaultSize="0" autoLine="0" autoPict="0">
                <anchor moveWithCells="1">
                  <from>
                    <xdr:col>11</xdr:col>
                    <xdr:colOff>333375</xdr:colOff>
                    <xdr:row>73</xdr:row>
                    <xdr:rowOff>28575</xdr:rowOff>
                  </from>
                  <to>
                    <xdr:col>11</xdr:col>
                    <xdr:colOff>581025</xdr:colOff>
                    <xdr:row>73</xdr:row>
                    <xdr:rowOff>295275</xdr:rowOff>
                  </to>
                </anchor>
              </controlPr>
            </control>
          </mc:Choice>
        </mc:AlternateContent>
        <mc:AlternateContent xmlns:mc="http://schemas.openxmlformats.org/markup-compatibility/2006">
          <mc:Choice Requires="x14">
            <control shapeId="18641" r:id="rId110" name="Check Box 95">
              <controlPr defaultSize="0" autoLine="0" autoPict="0">
                <anchor moveWithCells="1">
                  <from>
                    <xdr:col>11</xdr:col>
                    <xdr:colOff>333375</xdr:colOff>
                    <xdr:row>60</xdr:row>
                    <xdr:rowOff>28575</xdr:rowOff>
                  </from>
                  <to>
                    <xdr:col>11</xdr:col>
                    <xdr:colOff>581025</xdr:colOff>
                    <xdr:row>60</xdr:row>
                    <xdr:rowOff>276225</xdr:rowOff>
                  </to>
                </anchor>
              </controlPr>
            </control>
          </mc:Choice>
        </mc:AlternateContent>
        <mc:AlternateContent xmlns:mc="http://schemas.openxmlformats.org/markup-compatibility/2006">
          <mc:Choice Requires="x14">
            <control shapeId="18644" r:id="rId111" name="Check Box 96">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18758" r:id="rId112" name="Check Box 97">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18542" r:id="rId113" name="Check Box 98">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18543" r:id="rId114" name="Check Box 99">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18544" r:id="rId115" name="Check Box 100">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18545" r:id="rId116" name="Check Box 101">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18546" r:id="rId117" name="Check Box 102">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18547" r:id="rId118" name="Check Box 103">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18548" r:id="rId119" name="Check Box 104">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18549" r:id="rId120" name="Check Box 105">
              <controlPr defaultSize="0" autoLine="0" autoPict="0">
                <anchor moveWithCells="1">
                  <from>
                    <xdr:col>12</xdr:col>
                    <xdr:colOff>333375</xdr:colOff>
                    <xdr:row>59</xdr:row>
                    <xdr:rowOff>28575</xdr:rowOff>
                  </from>
                  <to>
                    <xdr:col>12</xdr:col>
                    <xdr:colOff>581025</xdr:colOff>
                    <xdr:row>59</xdr:row>
                    <xdr:rowOff>276225</xdr:rowOff>
                  </to>
                </anchor>
              </controlPr>
            </control>
          </mc:Choice>
        </mc:AlternateContent>
        <mc:AlternateContent xmlns:mc="http://schemas.openxmlformats.org/markup-compatibility/2006">
          <mc:Choice Requires="x14">
            <control shapeId="18550" r:id="rId121" name="Check Box 106">
              <controlPr defaultSize="0" autoLine="0" autoPict="0">
                <anchor moveWithCells="1">
                  <from>
                    <xdr:col>12</xdr:col>
                    <xdr:colOff>333375</xdr:colOff>
                    <xdr:row>60</xdr:row>
                    <xdr:rowOff>28575</xdr:rowOff>
                  </from>
                  <to>
                    <xdr:col>12</xdr:col>
                    <xdr:colOff>581025</xdr:colOff>
                    <xdr:row>60</xdr:row>
                    <xdr:rowOff>276225</xdr:rowOff>
                  </to>
                </anchor>
              </controlPr>
            </control>
          </mc:Choice>
        </mc:AlternateContent>
        <mc:AlternateContent xmlns:mc="http://schemas.openxmlformats.org/markup-compatibility/2006">
          <mc:Choice Requires="x14">
            <control shapeId="18551" r:id="rId122" name="Check Box 107">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18552" r:id="rId123" name="Check Box 108">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18553" r:id="rId124" name="Check Box 109">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18554" r:id="rId125" name="Check Box 110">
              <controlPr defaultSize="0" autoLine="0" autoPict="0">
                <anchor moveWithCells="1">
                  <from>
                    <xdr:col>12</xdr:col>
                    <xdr:colOff>333375</xdr:colOff>
                    <xdr:row>64</xdr:row>
                    <xdr:rowOff>28575</xdr:rowOff>
                  </from>
                  <to>
                    <xdr:col>12</xdr:col>
                    <xdr:colOff>581025</xdr:colOff>
                    <xdr:row>64</xdr:row>
                    <xdr:rowOff>276225</xdr:rowOff>
                  </to>
                </anchor>
              </controlPr>
            </control>
          </mc:Choice>
        </mc:AlternateContent>
        <mc:AlternateContent xmlns:mc="http://schemas.openxmlformats.org/markup-compatibility/2006">
          <mc:Choice Requires="x14">
            <control shapeId="18555" r:id="rId126" name="Check Box 111">
              <controlPr defaultSize="0" autoLine="0" autoPict="0">
                <anchor moveWithCells="1">
                  <from>
                    <xdr:col>12</xdr:col>
                    <xdr:colOff>333375</xdr:colOff>
                    <xdr:row>65</xdr:row>
                    <xdr:rowOff>28575</xdr:rowOff>
                  </from>
                  <to>
                    <xdr:col>12</xdr:col>
                    <xdr:colOff>581025</xdr:colOff>
                    <xdr:row>65</xdr:row>
                    <xdr:rowOff>276225</xdr:rowOff>
                  </to>
                </anchor>
              </controlPr>
            </control>
          </mc:Choice>
        </mc:AlternateContent>
        <mc:AlternateContent xmlns:mc="http://schemas.openxmlformats.org/markup-compatibility/2006">
          <mc:Choice Requires="x14">
            <control shapeId="18556" r:id="rId127" name="Check Box 112">
              <controlPr defaultSize="0" autoLine="0" autoPict="0">
                <anchor moveWithCells="1">
                  <from>
                    <xdr:col>12</xdr:col>
                    <xdr:colOff>333375</xdr:colOff>
                    <xdr:row>66</xdr:row>
                    <xdr:rowOff>28575</xdr:rowOff>
                  </from>
                  <to>
                    <xdr:col>12</xdr:col>
                    <xdr:colOff>581025</xdr:colOff>
                    <xdr:row>66</xdr:row>
                    <xdr:rowOff>276225</xdr:rowOff>
                  </to>
                </anchor>
              </controlPr>
            </control>
          </mc:Choice>
        </mc:AlternateContent>
        <mc:AlternateContent xmlns:mc="http://schemas.openxmlformats.org/markup-compatibility/2006">
          <mc:Choice Requires="x14">
            <control shapeId="18557" r:id="rId128" name="Check Box 113">
              <controlPr defaultSize="0" autoLine="0" autoPict="0">
                <anchor moveWithCells="1">
                  <from>
                    <xdr:col>12</xdr:col>
                    <xdr:colOff>333375</xdr:colOff>
                    <xdr:row>67</xdr:row>
                    <xdr:rowOff>28575</xdr:rowOff>
                  </from>
                  <to>
                    <xdr:col>12</xdr:col>
                    <xdr:colOff>581025</xdr:colOff>
                    <xdr:row>67</xdr:row>
                    <xdr:rowOff>276225</xdr:rowOff>
                  </to>
                </anchor>
              </controlPr>
            </control>
          </mc:Choice>
        </mc:AlternateContent>
        <mc:AlternateContent xmlns:mc="http://schemas.openxmlformats.org/markup-compatibility/2006">
          <mc:Choice Requires="x14">
            <control shapeId="18558" r:id="rId129" name="Check Box 114">
              <controlPr defaultSize="0" autoLine="0" autoPict="0">
                <anchor moveWithCells="1">
                  <from>
                    <xdr:col>12</xdr:col>
                    <xdr:colOff>333375</xdr:colOff>
                    <xdr:row>68</xdr:row>
                    <xdr:rowOff>28575</xdr:rowOff>
                  </from>
                  <to>
                    <xdr:col>12</xdr:col>
                    <xdr:colOff>581025</xdr:colOff>
                    <xdr:row>68</xdr:row>
                    <xdr:rowOff>276225</xdr:rowOff>
                  </to>
                </anchor>
              </controlPr>
            </control>
          </mc:Choice>
        </mc:AlternateContent>
        <mc:AlternateContent xmlns:mc="http://schemas.openxmlformats.org/markup-compatibility/2006">
          <mc:Choice Requires="x14">
            <control shapeId="18559" r:id="rId130" name="Check Box 115">
              <controlPr defaultSize="0" autoLine="0" autoPict="0">
                <anchor moveWithCells="1">
                  <from>
                    <xdr:col>12</xdr:col>
                    <xdr:colOff>333375</xdr:colOff>
                    <xdr:row>69</xdr:row>
                    <xdr:rowOff>28575</xdr:rowOff>
                  </from>
                  <to>
                    <xdr:col>12</xdr:col>
                    <xdr:colOff>581025</xdr:colOff>
                    <xdr:row>69</xdr:row>
                    <xdr:rowOff>276225</xdr:rowOff>
                  </to>
                </anchor>
              </controlPr>
            </control>
          </mc:Choice>
        </mc:AlternateContent>
        <mc:AlternateContent xmlns:mc="http://schemas.openxmlformats.org/markup-compatibility/2006">
          <mc:Choice Requires="x14">
            <control shapeId="18560" r:id="rId131" name="Check Box 116">
              <controlPr defaultSize="0" autoLine="0" autoPict="0">
                <anchor moveWithCells="1">
                  <from>
                    <xdr:col>12</xdr:col>
                    <xdr:colOff>333375</xdr:colOff>
                    <xdr:row>70</xdr:row>
                    <xdr:rowOff>28575</xdr:rowOff>
                  </from>
                  <to>
                    <xdr:col>12</xdr:col>
                    <xdr:colOff>581025</xdr:colOff>
                    <xdr:row>70</xdr:row>
                    <xdr:rowOff>266700</xdr:rowOff>
                  </to>
                </anchor>
              </controlPr>
            </control>
          </mc:Choice>
        </mc:AlternateContent>
        <mc:AlternateContent xmlns:mc="http://schemas.openxmlformats.org/markup-compatibility/2006">
          <mc:Choice Requires="x14">
            <control shapeId="18561" r:id="rId132" name="Check Box 117">
              <controlPr defaultSize="0" autoLine="0" autoPict="0">
                <anchor moveWithCells="1">
                  <from>
                    <xdr:col>12</xdr:col>
                    <xdr:colOff>333375</xdr:colOff>
                    <xdr:row>71</xdr:row>
                    <xdr:rowOff>28575</xdr:rowOff>
                  </from>
                  <to>
                    <xdr:col>12</xdr:col>
                    <xdr:colOff>581025</xdr:colOff>
                    <xdr:row>71</xdr:row>
                    <xdr:rowOff>266700</xdr:rowOff>
                  </to>
                </anchor>
              </controlPr>
            </control>
          </mc:Choice>
        </mc:AlternateContent>
        <mc:AlternateContent xmlns:mc="http://schemas.openxmlformats.org/markup-compatibility/2006">
          <mc:Choice Requires="x14">
            <control shapeId="18562" r:id="rId133" name="Check Box 118">
              <controlPr defaultSize="0" autoLine="0" autoPict="0">
                <anchor moveWithCells="1">
                  <from>
                    <xdr:col>12</xdr:col>
                    <xdr:colOff>333375</xdr:colOff>
                    <xdr:row>72</xdr:row>
                    <xdr:rowOff>28575</xdr:rowOff>
                  </from>
                  <to>
                    <xdr:col>12</xdr:col>
                    <xdr:colOff>581025</xdr:colOff>
                    <xdr:row>72</xdr:row>
                    <xdr:rowOff>276225</xdr:rowOff>
                  </to>
                </anchor>
              </controlPr>
            </control>
          </mc:Choice>
        </mc:AlternateContent>
        <mc:AlternateContent xmlns:mc="http://schemas.openxmlformats.org/markup-compatibility/2006">
          <mc:Choice Requires="x14">
            <control shapeId="18563" r:id="rId134" name="Check Box 119">
              <controlPr defaultSize="0" autoLine="0" autoPict="0">
                <anchor moveWithCells="1">
                  <from>
                    <xdr:col>12</xdr:col>
                    <xdr:colOff>333375</xdr:colOff>
                    <xdr:row>73</xdr:row>
                    <xdr:rowOff>28575</xdr:rowOff>
                  </from>
                  <to>
                    <xdr:col>12</xdr:col>
                    <xdr:colOff>581025</xdr:colOff>
                    <xdr:row>73</xdr:row>
                    <xdr:rowOff>295275</xdr:rowOff>
                  </to>
                </anchor>
              </controlPr>
            </control>
          </mc:Choice>
        </mc:AlternateContent>
        <mc:AlternateContent xmlns:mc="http://schemas.openxmlformats.org/markup-compatibility/2006">
          <mc:Choice Requires="x14">
            <control shapeId="18564" r:id="rId135" name="Check Box 120">
              <controlPr defaultSize="0" autoLine="0" autoPict="0">
                <anchor moveWithCells="1">
                  <from>
                    <xdr:col>12</xdr:col>
                    <xdr:colOff>333375</xdr:colOff>
                    <xdr:row>60</xdr:row>
                    <xdr:rowOff>28575</xdr:rowOff>
                  </from>
                  <to>
                    <xdr:col>12</xdr:col>
                    <xdr:colOff>581025</xdr:colOff>
                    <xdr:row>60</xdr:row>
                    <xdr:rowOff>276225</xdr:rowOff>
                  </to>
                </anchor>
              </controlPr>
            </control>
          </mc:Choice>
        </mc:AlternateContent>
        <mc:AlternateContent xmlns:mc="http://schemas.openxmlformats.org/markup-compatibility/2006">
          <mc:Choice Requires="x14">
            <control shapeId="18565" r:id="rId136" name="Check Box 121">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18566" r:id="rId137" name="Check Box 122">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18567" r:id="rId138" name="Check Box 123">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18568" r:id="rId139" name="Check Box 124">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18569" r:id="rId140" name="Check Box 125">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18570" r:id="rId141" name="Check Box 126">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18571" r:id="rId142" name="Check Box 127">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18572" r:id="rId143" name="Check Box 140">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18573" r:id="rId144" name="Check Box 141">
              <controlPr defaultSize="0" autoLine="0" autoPict="0">
                <anchor moveWithCells="1">
                  <from>
                    <xdr:col>12</xdr:col>
                    <xdr:colOff>333375</xdr:colOff>
                    <xdr:row>38</xdr:row>
                    <xdr:rowOff>28575</xdr:rowOff>
                  </from>
                  <to>
                    <xdr:col>12</xdr:col>
                    <xdr:colOff>657225</xdr:colOff>
                    <xdr:row>38</xdr:row>
                    <xdr:rowOff>276225</xdr:rowOff>
                  </to>
                </anchor>
              </controlPr>
            </control>
          </mc:Choice>
        </mc:AlternateContent>
        <mc:AlternateContent xmlns:mc="http://schemas.openxmlformats.org/markup-compatibility/2006">
          <mc:Choice Requires="x14">
            <control shapeId="18574" r:id="rId145" name="Check Box 142">
              <controlPr defaultSize="0" autoLine="0" autoPict="0">
                <anchor moveWithCells="1">
                  <from>
                    <xdr:col>13</xdr:col>
                    <xdr:colOff>333375</xdr:colOff>
                    <xdr:row>60</xdr:row>
                    <xdr:rowOff>28575</xdr:rowOff>
                  </from>
                  <to>
                    <xdr:col>13</xdr:col>
                    <xdr:colOff>581025</xdr:colOff>
                    <xdr:row>60</xdr:row>
                    <xdr:rowOff>276225</xdr:rowOff>
                  </to>
                </anchor>
              </controlPr>
            </control>
          </mc:Choice>
        </mc:AlternateContent>
        <mc:AlternateContent xmlns:mc="http://schemas.openxmlformats.org/markup-compatibility/2006">
          <mc:Choice Requires="x14">
            <control shapeId="18575" r:id="rId146" name="Check Box 143">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18576" r:id="rId147" name="Check Box 144">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18577" r:id="rId148" name="Check Box 145">
              <controlPr defaultSize="0" autoLine="0" autoPict="0">
                <anchor moveWithCells="1">
                  <from>
                    <xdr:col>13</xdr:col>
                    <xdr:colOff>333375</xdr:colOff>
                    <xdr:row>64</xdr:row>
                    <xdr:rowOff>28575</xdr:rowOff>
                  </from>
                  <to>
                    <xdr:col>13</xdr:col>
                    <xdr:colOff>581025</xdr:colOff>
                    <xdr:row>64</xdr:row>
                    <xdr:rowOff>276225</xdr:rowOff>
                  </to>
                </anchor>
              </controlPr>
            </control>
          </mc:Choice>
        </mc:AlternateContent>
        <mc:AlternateContent xmlns:mc="http://schemas.openxmlformats.org/markup-compatibility/2006">
          <mc:Choice Requires="x14">
            <control shapeId="18578" r:id="rId149" name="Check Box 146">
              <controlPr defaultSize="0" autoLine="0" autoPict="0">
                <anchor moveWithCells="1">
                  <from>
                    <xdr:col>13</xdr:col>
                    <xdr:colOff>333375</xdr:colOff>
                    <xdr:row>66</xdr:row>
                    <xdr:rowOff>28575</xdr:rowOff>
                  </from>
                  <to>
                    <xdr:col>13</xdr:col>
                    <xdr:colOff>581025</xdr:colOff>
                    <xdr:row>66</xdr:row>
                    <xdr:rowOff>276225</xdr:rowOff>
                  </to>
                </anchor>
              </controlPr>
            </control>
          </mc:Choice>
        </mc:AlternateContent>
        <mc:AlternateContent xmlns:mc="http://schemas.openxmlformats.org/markup-compatibility/2006">
          <mc:Choice Requires="x14">
            <control shapeId="18579" r:id="rId150" name="Check Box 147">
              <controlPr defaultSize="0" autoLine="0" autoPict="0">
                <anchor moveWithCells="1">
                  <from>
                    <xdr:col>13</xdr:col>
                    <xdr:colOff>333375</xdr:colOff>
                    <xdr:row>68</xdr:row>
                    <xdr:rowOff>28575</xdr:rowOff>
                  </from>
                  <to>
                    <xdr:col>13</xdr:col>
                    <xdr:colOff>581025</xdr:colOff>
                    <xdr:row>68</xdr:row>
                    <xdr:rowOff>276225</xdr:rowOff>
                  </to>
                </anchor>
              </controlPr>
            </control>
          </mc:Choice>
        </mc:AlternateContent>
        <mc:AlternateContent xmlns:mc="http://schemas.openxmlformats.org/markup-compatibility/2006">
          <mc:Choice Requires="x14">
            <control shapeId="18580" r:id="rId151" name="Check Box 148">
              <controlPr defaultSize="0" autoLine="0" autoPict="0">
                <anchor moveWithCells="1">
                  <from>
                    <xdr:col>13</xdr:col>
                    <xdr:colOff>333375</xdr:colOff>
                    <xdr:row>70</xdr:row>
                    <xdr:rowOff>28575</xdr:rowOff>
                  </from>
                  <to>
                    <xdr:col>13</xdr:col>
                    <xdr:colOff>581025</xdr:colOff>
                    <xdr:row>70</xdr:row>
                    <xdr:rowOff>266700</xdr:rowOff>
                  </to>
                </anchor>
              </controlPr>
            </control>
          </mc:Choice>
        </mc:AlternateContent>
        <mc:AlternateContent xmlns:mc="http://schemas.openxmlformats.org/markup-compatibility/2006">
          <mc:Choice Requires="x14">
            <control shapeId="18581" r:id="rId152" name="Check Box 149">
              <controlPr defaultSize="0" autoLine="0" autoPict="0">
                <anchor moveWithCells="1">
                  <from>
                    <xdr:col>13</xdr:col>
                    <xdr:colOff>333375</xdr:colOff>
                    <xdr:row>72</xdr:row>
                    <xdr:rowOff>28575</xdr:rowOff>
                  </from>
                  <to>
                    <xdr:col>13</xdr:col>
                    <xdr:colOff>581025</xdr:colOff>
                    <xdr:row>72</xdr:row>
                    <xdr:rowOff>276225</xdr:rowOff>
                  </to>
                </anchor>
              </controlPr>
            </control>
          </mc:Choice>
        </mc:AlternateContent>
        <mc:AlternateContent xmlns:mc="http://schemas.openxmlformats.org/markup-compatibility/2006">
          <mc:Choice Requires="x14">
            <control shapeId="18582" r:id="rId153" name="Check Box 150">
              <controlPr defaultSize="0" autoLine="0" autoPict="0">
                <anchor moveWithCells="1">
                  <from>
                    <xdr:col>12</xdr:col>
                    <xdr:colOff>333375</xdr:colOff>
                    <xdr:row>45</xdr:row>
                    <xdr:rowOff>28575</xdr:rowOff>
                  </from>
                  <to>
                    <xdr:col>12</xdr:col>
                    <xdr:colOff>657225</xdr:colOff>
                    <xdr:row>45</xdr:row>
                    <xdr:rowOff>276225</xdr:rowOff>
                  </to>
                </anchor>
              </controlPr>
            </control>
          </mc:Choice>
        </mc:AlternateContent>
        <mc:AlternateContent xmlns:mc="http://schemas.openxmlformats.org/markup-compatibility/2006">
          <mc:Choice Requires="x14">
            <control shapeId="18583" r:id="rId154" name="Check Box 151">
              <controlPr defaultSize="0" autoLine="0" autoPict="0">
                <anchor moveWithCells="1">
                  <from>
                    <xdr:col>13</xdr:col>
                    <xdr:colOff>333375</xdr:colOff>
                    <xdr:row>60</xdr:row>
                    <xdr:rowOff>28575</xdr:rowOff>
                  </from>
                  <to>
                    <xdr:col>13</xdr:col>
                    <xdr:colOff>581025</xdr:colOff>
                    <xdr:row>60</xdr:row>
                    <xdr:rowOff>276225</xdr:rowOff>
                  </to>
                </anchor>
              </controlPr>
            </control>
          </mc:Choice>
        </mc:AlternateContent>
        <mc:AlternateContent xmlns:mc="http://schemas.openxmlformats.org/markup-compatibility/2006">
          <mc:Choice Requires="x14">
            <control shapeId="18584" r:id="rId155" name="Check Box 152">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18585" r:id="rId156" name="Check Box 153">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18586" r:id="rId157" name="Check Box 154">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18587" r:id="rId158" name="Check Box 155">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18588" r:id="rId159" name="Check Box 156">
              <controlPr defaultSize="0" autoLine="0" autoPict="0">
                <anchor moveWithCells="1">
                  <from>
                    <xdr:col>12</xdr:col>
                    <xdr:colOff>333375</xdr:colOff>
                    <xdr:row>50</xdr:row>
                    <xdr:rowOff>28575</xdr:rowOff>
                  </from>
                  <to>
                    <xdr:col>12</xdr:col>
                    <xdr:colOff>657225</xdr:colOff>
                    <xdr:row>50</xdr:row>
                    <xdr:rowOff>276225</xdr:rowOff>
                  </to>
                </anchor>
              </controlPr>
            </control>
          </mc:Choice>
        </mc:AlternateContent>
        <mc:AlternateContent xmlns:mc="http://schemas.openxmlformats.org/markup-compatibility/2006">
          <mc:Choice Requires="x14">
            <control shapeId="18589" r:id="rId160" name="Check Box 157">
              <controlPr defaultSize="0" autoLine="0" autoPict="0">
                <anchor moveWithCells="1">
                  <from>
                    <xdr:col>14</xdr:col>
                    <xdr:colOff>333375</xdr:colOff>
                    <xdr:row>59</xdr:row>
                    <xdr:rowOff>28575</xdr:rowOff>
                  </from>
                  <to>
                    <xdr:col>14</xdr:col>
                    <xdr:colOff>581025</xdr:colOff>
                    <xdr:row>59</xdr:row>
                    <xdr:rowOff>276225</xdr:rowOff>
                  </to>
                </anchor>
              </controlPr>
            </control>
          </mc:Choice>
        </mc:AlternateContent>
        <mc:AlternateContent xmlns:mc="http://schemas.openxmlformats.org/markup-compatibility/2006">
          <mc:Choice Requires="x14">
            <control shapeId="18590" r:id="rId161" name="Check Box 29">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18591" r:id="rId162" name="Check Box 159">
              <controlPr defaultSize="0" autoLine="0" autoPict="0">
                <anchor moveWithCells="1">
                  <from>
                    <xdr:col>12</xdr:col>
                    <xdr:colOff>333375</xdr:colOff>
                    <xdr:row>38</xdr:row>
                    <xdr:rowOff>28575</xdr:rowOff>
                  </from>
                  <to>
                    <xdr:col>12</xdr:col>
                    <xdr:colOff>657225</xdr:colOff>
                    <xdr:row>38</xdr:row>
                    <xdr:rowOff>276225</xdr:rowOff>
                  </to>
                </anchor>
              </controlPr>
            </control>
          </mc:Choice>
        </mc:AlternateContent>
        <mc:AlternateContent xmlns:mc="http://schemas.openxmlformats.org/markup-compatibility/2006">
          <mc:Choice Requires="x14">
            <control shapeId="18592" r:id="rId163" name="Check Box 160">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18593" r:id="rId164" name="Check Box 161">
              <controlPr defaultSize="0" autoLine="0" autoPict="0">
                <anchor moveWithCells="1">
                  <from>
                    <xdr:col>14</xdr:col>
                    <xdr:colOff>333375</xdr:colOff>
                    <xdr:row>64</xdr:row>
                    <xdr:rowOff>28575</xdr:rowOff>
                  </from>
                  <to>
                    <xdr:col>14</xdr:col>
                    <xdr:colOff>581025</xdr:colOff>
                    <xdr:row>64</xdr:row>
                    <xdr:rowOff>276225</xdr:rowOff>
                  </to>
                </anchor>
              </controlPr>
            </control>
          </mc:Choice>
        </mc:AlternateContent>
        <mc:AlternateContent xmlns:mc="http://schemas.openxmlformats.org/markup-compatibility/2006">
          <mc:Choice Requires="x14">
            <control shapeId="18594" r:id="rId165" name="Check Box 31">
              <controlPr defaultSize="0" autoLine="0" autoPict="0">
                <anchor moveWithCells="1">
                  <from>
                    <xdr:col>14</xdr:col>
                    <xdr:colOff>333375</xdr:colOff>
                    <xdr:row>65</xdr:row>
                    <xdr:rowOff>28575</xdr:rowOff>
                  </from>
                  <to>
                    <xdr:col>14</xdr:col>
                    <xdr:colOff>581025</xdr:colOff>
                    <xdr:row>65</xdr:row>
                    <xdr:rowOff>276225</xdr:rowOff>
                  </to>
                </anchor>
              </controlPr>
            </control>
          </mc:Choice>
        </mc:AlternateContent>
        <mc:AlternateContent xmlns:mc="http://schemas.openxmlformats.org/markup-compatibility/2006">
          <mc:Choice Requires="x14">
            <control shapeId="18595" r:id="rId166" name="Check Box 163">
              <controlPr defaultSize="0" autoLine="0" autoPict="0">
                <anchor moveWithCells="1">
                  <from>
                    <xdr:col>14</xdr:col>
                    <xdr:colOff>333375</xdr:colOff>
                    <xdr:row>67</xdr:row>
                    <xdr:rowOff>28575</xdr:rowOff>
                  </from>
                  <to>
                    <xdr:col>14</xdr:col>
                    <xdr:colOff>581025</xdr:colOff>
                    <xdr:row>67</xdr:row>
                    <xdr:rowOff>276225</xdr:rowOff>
                  </to>
                </anchor>
              </controlPr>
            </control>
          </mc:Choice>
        </mc:AlternateContent>
        <mc:AlternateContent xmlns:mc="http://schemas.openxmlformats.org/markup-compatibility/2006">
          <mc:Choice Requires="x14">
            <control shapeId="18596" r:id="rId167" name="Check Box 164">
              <controlPr defaultSize="0" autoLine="0" autoPict="0">
                <anchor moveWithCells="1">
                  <from>
                    <xdr:col>14</xdr:col>
                    <xdr:colOff>333375</xdr:colOff>
                    <xdr:row>69</xdr:row>
                    <xdr:rowOff>28575</xdr:rowOff>
                  </from>
                  <to>
                    <xdr:col>14</xdr:col>
                    <xdr:colOff>581025</xdr:colOff>
                    <xdr:row>69</xdr:row>
                    <xdr:rowOff>276225</xdr:rowOff>
                  </to>
                </anchor>
              </controlPr>
            </control>
          </mc:Choice>
        </mc:AlternateContent>
        <mc:AlternateContent xmlns:mc="http://schemas.openxmlformats.org/markup-compatibility/2006">
          <mc:Choice Requires="x14">
            <control shapeId="18597" r:id="rId168" name="Check Box 165">
              <controlPr defaultSize="0" autoLine="0" autoPict="0">
                <anchor moveWithCells="1">
                  <from>
                    <xdr:col>14</xdr:col>
                    <xdr:colOff>333375</xdr:colOff>
                    <xdr:row>70</xdr:row>
                    <xdr:rowOff>28575</xdr:rowOff>
                  </from>
                  <to>
                    <xdr:col>14</xdr:col>
                    <xdr:colOff>581025</xdr:colOff>
                    <xdr:row>70</xdr:row>
                    <xdr:rowOff>266700</xdr:rowOff>
                  </to>
                </anchor>
              </controlPr>
            </control>
          </mc:Choice>
        </mc:AlternateContent>
        <mc:AlternateContent xmlns:mc="http://schemas.openxmlformats.org/markup-compatibility/2006">
          <mc:Choice Requires="x14">
            <control shapeId="18598" r:id="rId169" name="Check Box 33">
              <controlPr defaultSize="0" autoLine="0" autoPict="0">
                <anchor moveWithCells="1">
                  <from>
                    <xdr:col>14</xdr:col>
                    <xdr:colOff>333375</xdr:colOff>
                    <xdr:row>71</xdr:row>
                    <xdr:rowOff>28575</xdr:rowOff>
                  </from>
                  <to>
                    <xdr:col>14</xdr:col>
                    <xdr:colOff>581025</xdr:colOff>
                    <xdr:row>71</xdr:row>
                    <xdr:rowOff>266700</xdr:rowOff>
                  </to>
                </anchor>
              </controlPr>
            </control>
          </mc:Choice>
        </mc:AlternateContent>
        <mc:AlternateContent xmlns:mc="http://schemas.openxmlformats.org/markup-compatibility/2006">
          <mc:Choice Requires="x14">
            <control shapeId="18599" r:id="rId170" name="Check Box 167">
              <controlPr defaultSize="0" autoLine="0" autoPict="0">
                <anchor moveWithCells="1">
                  <from>
                    <xdr:col>14</xdr:col>
                    <xdr:colOff>333375</xdr:colOff>
                    <xdr:row>72</xdr:row>
                    <xdr:rowOff>28575</xdr:rowOff>
                  </from>
                  <to>
                    <xdr:col>14</xdr:col>
                    <xdr:colOff>581025</xdr:colOff>
                    <xdr:row>72</xdr:row>
                    <xdr:rowOff>276225</xdr:rowOff>
                  </to>
                </anchor>
              </controlPr>
            </control>
          </mc:Choice>
        </mc:AlternateContent>
        <mc:AlternateContent xmlns:mc="http://schemas.openxmlformats.org/markup-compatibility/2006">
          <mc:Choice Requires="x14">
            <control shapeId="18600" r:id="rId171" name="Check Box 34">
              <controlPr defaultSize="0" autoLine="0" autoPict="0">
                <anchor moveWithCells="1">
                  <from>
                    <xdr:col>14</xdr:col>
                    <xdr:colOff>333375</xdr:colOff>
                    <xdr:row>60</xdr:row>
                    <xdr:rowOff>28575</xdr:rowOff>
                  </from>
                  <to>
                    <xdr:col>14</xdr:col>
                    <xdr:colOff>581025</xdr:colOff>
                    <xdr:row>60</xdr:row>
                    <xdr:rowOff>276225</xdr:rowOff>
                  </to>
                </anchor>
              </controlPr>
            </control>
          </mc:Choice>
        </mc:AlternateContent>
        <mc:AlternateContent xmlns:mc="http://schemas.openxmlformats.org/markup-compatibility/2006">
          <mc:Choice Requires="x14">
            <control shapeId="18601" r:id="rId172" name="Check Box 169">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18602" r:id="rId173" name="Check Box 35">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18603" r:id="rId174" name="Check Box 171">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18604" r:id="rId175" name="Check Box 172">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18605" r:id="rId176" name="Check Box 173">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18606" r:id="rId177" name="Check Box 174">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18607" r:id="rId178" name="Check Box 175">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18608" r:id="rId179" name="Check Box 176">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18609" r:id="rId180" name="Check Box 177">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18610" r:id="rId181" name="Check Box 178">
              <controlPr defaultSize="0" autoLine="0" autoPict="0">
                <anchor moveWithCells="1">
                  <from>
                    <xdr:col>13</xdr:col>
                    <xdr:colOff>333375</xdr:colOff>
                    <xdr:row>45</xdr:row>
                    <xdr:rowOff>28575</xdr:rowOff>
                  </from>
                  <to>
                    <xdr:col>13</xdr:col>
                    <xdr:colOff>657225</xdr:colOff>
                    <xdr:row>45</xdr:row>
                    <xdr:rowOff>276225</xdr:rowOff>
                  </to>
                </anchor>
              </controlPr>
            </control>
          </mc:Choice>
        </mc:AlternateContent>
        <mc:AlternateContent xmlns:mc="http://schemas.openxmlformats.org/markup-compatibility/2006">
          <mc:Choice Requires="x14">
            <control shapeId="18611" r:id="rId182" name="Check Box 179">
              <controlPr defaultSize="0" autoLine="0" autoPict="0">
                <anchor moveWithCells="1">
                  <from>
                    <xdr:col>13</xdr:col>
                    <xdr:colOff>333375</xdr:colOff>
                    <xdr:row>47</xdr:row>
                    <xdr:rowOff>28575</xdr:rowOff>
                  </from>
                  <to>
                    <xdr:col>13</xdr:col>
                    <xdr:colOff>657225</xdr:colOff>
                    <xdr:row>47</xdr:row>
                    <xdr:rowOff>276225</xdr:rowOff>
                  </to>
                </anchor>
              </controlPr>
            </control>
          </mc:Choice>
        </mc:AlternateContent>
        <mc:AlternateContent xmlns:mc="http://schemas.openxmlformats.org/markup-compatibility/2006">
          <mc:Choice Requires="x14">
            <control shapeId="18612" r:id="rId183" name="Check Box 180">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18613" r:id="rId184" name="Check Box 181">
              <controlPr defaultSize="0" autoLine="0" autoPict="0">
                <anchor moveWithCells="1">
                  <from>
                    <xdr:col>13</xdr:col>
                    <xdr:colOff>333375</xdr:colOff>
                    <xdr:row>59</xdr:row>
                    <xdr:rowOff>28575</xdr:rowOff>
                  </from>
                  <to>
                    <xdr:col>13</xdr:col>
                    <xdr:colOff>581025</xdr:colOff>
                    <xdr:row>59</xdr:row>
                    <xdr:rowOff>276225</xdr:rowOff>
                  </to>
                </anchor>
              </controlPr>
            </control>
          </mc:Choice>
        </mc:AlternateContent>
        <mc:AlternateContent xmlns:mc="http://schemas.openxmlformats.org/markup-compatibility/2006">
          <mc:Choice Requires="x14">
            <control shapeId="18614" r:id="rId185" name="Check Box 182">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18615" r:id="rId186" name="Check Box 183">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18616" r:id="rId187" name="Check Box 184">
              <controlPr defaultSize="0" autoLine="0" autoPict="0">
                <anchor moveWithCells="1">
                  <from>
                    <xdr:col>13</xdr:col>
                    <xdr:colOff>333375</xdr:colOff>
                    <xdr:row>65</xdr:row>
                    <xdr:rowOff>28575</xdr:rowOff>
                  </from>
                  <to>
                    <xdr:col>13</xdr:col>
                    <xdr:colOff>581025</xdr:colOff>
                    <xdr:row>65</xdr:row>
                    <xdr:rowOff>276225</xdr:rowOff>
                  </to>
                </anchor>
              </controlPr>
            </control>
          </mc:Choice>
        </mc:AlternateContent>
        <mc:AlternateContent xmlns:mc="http://schemas.openxmlformats.org/markup-compatibility/2006">
          <mc:Choice Requires="x14">
            <control shapeId="18617" r:id="rId188" name="Check Box 185">
              <controlPr defaultSize="0" autoLine="0" autoPict="0">
                <anchor moveWithCells="1">
                  <from>
                    <xdr:col>13</xdr:col>
                    <xdr:colOff>333375</xdr:colOff>
                    <xdr:row>67</xdr:row>
                    <xdr:rowOff>28575</xdr:rowOff>
                  </from>
                  <to>
                    <xdr:col>13</xdr:col>
                    <xdr:colOff>581025</xdr:colOff>
                    <xdr:row>67</xdr:row>
                    <xdr:rowOff>276225</xdr:rowOff>
                  </to>
                </anchor>
              </controlPr>
            </control>
          </mc:Choice>
        </mc:AlternateContent>
        <mc:AlternateContent xmlns:mc="http://schemas.openxmlformats.org/markup-compatibility/2006">
          <mc:Choice Requires="x14">
            <control shapeId="18618" r:id="rId189" name="Check Box 186">
              <controlPr defaultSize="0" autoLine="0" autoPict="0">
                <anchor moveWithCells="1">
                  <from>
                    <xdr:col>13</xdr:col>
                    <xdr:colOff>333375</xdr:colOff>
                    <xdr:row>69</xdr:row>
                    <xdr:rowOff>28575</xdr:rowOff>
                  </from>
                  <to>
                    <xdr:col>13</xdr:col>
                    <xdr:colOff>581025</xdr:colOff>
                    <xdr:row>69</xdr:row>
                    <xdr:rowOff>276225</xdr:rowOff>
                  </to>
                </anchor>
              </controlPr>
            </control>
          </mc:Choice>
        </mc:AlternateContent>
        <mc:AlternateContent xmlns:mc="http://schemas.openxmlformats.org/markup-compatibility/2006">
          <mc:Choice Requires="x14">
            <control shapeId="18619" r:id="rId190" name="Check Box 187">
              <controlPr defaultSize="0" autoLine="0" autoPict="0">
                <anchor moveWithCells="1">
                  <from>
                    <xdr:col>13</xdr:col>
                    <xdr:colOff>333375</xdr:colOff>
                    <xdr:row>71</xdr:row>
                    <xdr:rowOff>28575</xdr:rowOff>
                  </from>
                  <to>
                    <xdr:col>13</xdr:col>
                    <xdr:colOff>581025</xdr:colOff>
                    <xdr:row>71</xdr:row>
                    <xdr:rowOff>266700</xdr:rowOff>
                  </to>
                </anchor>
              </controlPr>
            </control>
          </mc:Choice>
        </mc:AlternateContent>
        <mc:AlternateContent xmlns:mc="http://schemas.openxmlformats.org/markup-compatibility/2006">
          <mc:Choice Requires="x14">
            <control shapeId="18620" r:id="rId191" name="Check Box 188">
              <controlPr defaultSize="0" autoLine="0" autoPict="0">
                <anchor moveWithCells="1">
                  <from>
                    <xdr:col>13</xdr:col>
                    <xdr:colOff>333375</xdr:colOff>
                    <xdr:row>73</xdr:row>
                    <xdr:rowOff>28575</xdr:rowOff>
                  </from>
                  <to>
                    <xdr:col>13</xdr:col>
                    <xdr:colOff>581025</xdr:colOff>
                    <xdr:row>73</xdr:row>
                    <xdr:rowOff>295275</xdr:rowOff>
                  </to>
                </anchor>
              </controlPr>
            </control>
          </mc:Choice>
        </mc:AlternateContent>
        <mc:AlternateContent xmlns:mc="http://schemas.openxmlformats.org/markup-compatibility/2006">
          <mc:Choice Requires="x14">
            <control shapeId="18621" r:id="rId192" name="Check Box 189">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18622" r:id="rId193" name="Check Box 190">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18623" r:id="rId194" name="Check Box 191">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18624" r:id="rId195" name="Check Box 192">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18625" r:id="rId196" name="Check Box 193">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18626" r:id="rId197" name="Check Box 194">
              <controlPr defaultSize="0" autoLine="0" autoPict="0">
                <anchor moveWithCells="1">
                  <from>
                    <xdr:col>14</xdr:col>
                    <xdr:colOff>333375</xdr:colOff>
                    <xdr:row>60</xdr:row>
                    <xdr:rowOff>28575</xdr:rowOff>
                  </from>
                  <to>
                    <xdr:col>14</xdr:col>
                    <xdr:colOff>581025</xdr:colOff>
                    <xdr:row>60</xdr:row>
                    <xdr:rowOff>276225</xdr:rowOff>
                  </to>
                </anchor>
              </controlPr>
            </control>
          </mc:Choice>
        </mc:AlternateContent>
        <mc:AlternateContent xmlns:mc="http://schemas.openxmlformats.org/markup-compatibility/2006">
          <mc:Choice Requires="x14">
            <control shapeId="18627" r:id="rId198" name="Check Box 195">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18628" r:id="rId199" name="Check Box 196">
              <controlPr defaultSize="0" autoLine="0" autoPict="0">
                <anchor moveWithCells="1">
                  <from>
                    <xdr:col>14</xdr:col>
                    <xdr:colOff>333375</xdr:colOff>
                    <xdr:row>66</xdr:row>
                    <xdr:rowOff>28575</xdr:rowOff>
                  </from>
                  <to>
                    <xdr:col>14</xdr:col>
                    <xdr:colOff>581025</xdr:colOff>
                    <xdr:row>66</xdr:row>
                    <xdr:rowOff>276225</xdr:rowOff>
                  </to>
                </anchor>
              </controlPr>
            </control>
          </mc:Choice>
        </mc:AlternateContent>
        <mc:AlternateContent xmlns:mc="http://schemas.openxmlformats.org/markup-compatibility/2006">
          <mc:Choice Requires="x14">
            <control shapeId="18629" r:id="rId200" name="Check Box 197">
              <controlPr defaultSize="0" autoLine="0" autoPict="0">
                <anchor moveWithCells="1">
                  <from>
                    <xdr:col>14</xdr:col>
                    <xdr:colOff>333375</xdr:colOff>
                    <xdr:row>68</xdr:row>
                    <xdr:rowOff>28575</xdr:rowOff>
                  </from>
                  <to>
                    <xdr:col>14</xdr:col>
                    <xdr:colOff>581025</xdr:colOff>
                    <xdr:row>68</xdr:row>
                    <xdr:rowOff>276225</xdr:rowOff>
                  </to>
                </anchor>
              </controlPr>
            </control>
          </mc:Choice>
        </mc:AlternateContent>
        <mc:AlternateContent xmlns:mc="http://schemas.openxmlformats.org/markup-compatibility/2006">
          <mc:Choice Requires="x14">
            <control shapeId="18630" r:id="rId201" name="Check Box 198">
              <controlPr defaultSize="0" autoLine="0" autoPict="0">
                <anchor moveWithCells="1">
                  <from>
                    <xdr:col>14</xdr:col>
                    <xdr:colOff>333375</xdr:colOff>
                    <xdr:row>73</xdr:row>
                    <xdr:rowOff>28575</xdr:rowOff>
                  </from>
                  <to>
                    <xdr:col>14</xdr:col>
                    <xdr:colOff>581025</xdr:colOff>
                    <xdr:row>73</xdr:row>
                    <xdr:rowOff>295275</xdr:rowOff>
                  </to>
                </anchor>
              </controlPr>
            </control>
          </mc:Choice>
        </mc:AlternateContent>
        <mc:AlternateContent xmlns:mc="http://schemas.openxmlformats.org/markup-compatibility/2006">
          <mc:Choice Requires="x14">
            <control shapeId="18631" r:id="rId202" name="Check Box 199">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18632" r:id="rId203" name="Check Box 200">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C78DA-3C65-4E44-AA59-BD94FF84B63A}">
  <sheetPr>
    <tabColor rgb="FF92D050"/>
    <pageSetUpPr fitToPage="1"/>
  </sheetPr>
  <dimension ref="B1:AD98"/>
  <sheetViews>
    <sheetView showGridLines="0" zoomScale="90" zoomScaleNormal="90" workbookViewId="0">
      <selection activeCell="B20" sqref="B20"/>
    </sheetView>
  </sheetViews>
  <sheetFormatPr defaultColWidth="0" defaultRowHeight="12.75" x14ac:dyDescent="0.2"/>
  <cols>
    <col min="1" max="1" width="1.85546875" style="21" customWidth="1"/>
    <col min="2" max="2" width="54.85546875" style="21" customWidth="1"/>
    <col min="3" max="3" width="29" style="21" customWidth="1"/>
    <col min="4" max="5" width="24.7109375" style="21" customWidth="1"/>
    <col min="6" max="6" width="28.42578125" style="21" customWidth="1"/>
    <col min="7" max="7" width="19.5703125" style="21" customWidth="1"/>
    <col min="8" max="8" width="28.28515625" style="21" customWidth="1"/>
    <col min="9" max="9" width="21.5703125" style="21" customWidth="1"/>
    <col min="10" max="10" width="24.7109375" style="21" customWidth="1"/>
    <col min="11" max="11" width="24.140625" style="23" customWidth="1"/>
    <col min="12" max="12" width="12.85546875" style="23" customWidth="1"/>
    <col min="13" max="13" width="12.85546875" style="21" customWidth="1"/>
    <col min="14" max="14" width="14.5703125" style="21" customWidth="1"/>
    <col min="15" max="15" width="12.85546875" style="21" customWidth="1"/>
    <col min="16" max="16" width="18.7109375" style="21" customWidth="1"/>
    <col min="17" max="17" width="17.85546875" style="21" customWidth="1"/>
    <col min="18" max="19" width="13.140625" style="21" hidden="1" customWidth="1"/>
    <col min="20" max="20" width="13.140625" style="21" customWidth="1"/>
    <col min="21" max="21" width="15.140625" style="21" customWidth="1"/>
    <col min="22" max="22" width="15" style="21" customWidth="1"/>
    <col min="23" max="23" width="14" style="21" customWidth="1"/>
    <col min="24" max="24" width="14.7109375" style="21" bestFit="1" customWidth="1"/>
    <col min="25" max="25" width="17" style="21" customWidth="1"/>
    <col min="26" max="26" width="18" style="21" bestFit="1" customWidth="1"/>
    <col min="27" max="27" width="18.140625" style="21" bestFit="1" customWidth="1"/>
    <col min="28" max="30" width="19.7109375" style="21" customWidth="1"/>
    <col min="31" max="31" width="22" style="21" customWidth="1"/>
    <col min="32" max="16384" width="0" style="21" hidden="1"/>
  </cols>
  <sheetData>
    <row r="1" spans="2:30" ht="53.25" customHeight="1" x14ac:dyDescent="0.25">
      <c r="F1" s="22" t="s">
        <v>0</v>
      </c>
    </row>
    <row r="2" spans="2:30" ht="30" customHeight="1" x14ac:dyDescent="0.2">
      <c r="B2" s="24" t="s">
        <v>1</v>
      </c>
      <c r="C2" s="24"/>
      <c r="D2" s="24"/>
      <c r="E2" s="24"/>
      <c r="F2" s="24"/>
      <c r="G2" s="24"/>
      <c r="H2" s="24"/>
      <c r="I2" s="24"/>
      <c r="J2" s="24"/>
      <c r="K2" s="24"/>
      <c r="L2" s="24"/>
      <c r="M2" s="24"/>
      <c r="N2" s="25"/>
      <c r="O2" s="25"/>
      <c r="P2" s="25"/>
      <c r="Q2" s="25"/>
      <c r="R2" s="26"/>
      <c r="S2" s="26"/>
      <c r="T2" s="26"/>
      <c r="U2" s="26"/>
      <c r="V2" s="26"/>
      <c r="W2" s="26"/>
      <c r="X2" s="24"/>
      <c r="Y2" s="27"/>
      <c r="Z2" s="27"/>
      <c r="AA2" s="27"/>
      <c r="AB2" s="27"/>
      <c r="AC2" s="27"/>
      <c r="AD2" s="27"/>
    </row>
    <row r="3" spans="2:30" s="28" customFormat="1" ht="17.25" customHeight="1" x14ac:dyDescent="0.2">
      <c r="B3" s="270" t="s">
        <v>158</v>
      </c>
      <c r="C3" s="269"/>
      <c r="D3" s="269"/>
      <c r="E3" s="269"/>
      <c r="F3" s="269"/>
      <c r="G3" s="269"/>
      <c r="H3" s="269"/>
      <c r="I3" s="269"/>
      <c r="J3" s="269"/>
      <c r="K3" s="269"/>
      <c r="L3" s="269"/>
      <c r="M3" s="269"/>
      <c r="X3" s="29"/>
      <c r="Y3" s="29"/>
      <c r="Z3" s="29"/>
      <c r="AA3" s="30"/>
      <c r="AB3" s="30"/>
      <c r="AC3" s="30"/>
      <c r="AD3" s="30"/>
    </row>
    <row r="4" spans="2:30" ht="17.25" customHeight="1" x14ac:dyDescent="0.2">
      <c r="B4" s="31" t="s">
        <v>155</v>
      </c>
      <c r="C4" s="31"/>
      <c r="D4" s="31"/>
      <c r="E4" s="31"/>
      <c r="F4" s="31"/>
      <c r="K4" s="21"/>
      <c r="L4" s="21"/>
      <c r="N4" s="32"/>
      <c r="O4" s="32"/>
      <c r="P4" s="32"/>
      <c r="Q4" s="32"/>
      <c r="R4" s="33"/>
      <c r="S4" s="33"/>
      <c r="T4" s="33"/>
      <c r="U4" s="33"/>
      <c r="V4" s="33"/>
      <c r="W4" s="32"/>
      <c r="X4" s="34"/>
      <c r="Y4" s="35"/>
      <c r="Z4" s="35"/>
      <c r="AA4" s="34"/>
      <c r="AB4" s="34"/>
      <c r="AC4" s="34"/>
      <c r="AD4" s="34"/>
    </row>
    <row r="5" spans="2:30" ht="17.25" customHeight="1" x14ac:dyDescent="0.2">
      <c r="B5" s="31" t="s">
        <v>156</v>
      </c>
      <c r="C5" s="31"/>
      <c r="D5" s="31"/>
      <c r="E5" s="31"/>
      <c r="F5" s="31"/>
      <c r="K5" s="21"/>
      <c r="L5" s="21"/>
      <c r="N5" s="32"/>
      <c r="O5" s="32"/>
      <c r="P5" s="32"/>
      <c r="Q5" s="32"/>
      <c r="R5" s="33"/>
      <c r="S5" s="33"/>
      <c r="T5" s="33"/>
      <c r="U5" s="33"/>
      <c r="V5" s="33"/>
      <c r="W5" s="32"/>
      <c r="X5" s="34"/>
      <c r="Y5" s="35"/>
      <c r="Z5" s="35"/>
      <c r="AA5" s="34"/>
      <c r="AB5" s="34"/>
      <c r="AC5" s="34"/>
      <c r="AD5" s="34"/>
    </row>
    <row r="6" spans="2:30" s="28" customFormat="1" ht="15" x14ac:dyDescent="0.25">
      <c r="B6" s="272" t="s">
        <v>162</v>
      </c>
      <c r="C6" s="273"/>
      <c r="D6" s="273"/>
      <c r="E6" s="273"/>
      <c r="F6" s="273"/>
      <c r="G6" s="273"/>
      <c r="H6" s="273"/>
      <c r="I6" s="273"/>
      <c r="J6" s="273"/>
      <c r="K6" s="273"/>
      <c r="L6" s="1"/>
      <c r="M6" s="1"/>
      <c r="N6" s="36"/>
      <c r="O6" s="36"/>
      <c r="P6" s="36"/>
      <c r="Q6" s="36"/>
      <c r="R6" s="37"/>
      <c r="S6" s="37"/>
      <c r="T6" s="37"/>
      <c r="U6" s="37"/>
      <c r="V6" s="37"/>
      <c r="W6" s="38"/>
      <c r="X6" s="30"/>
      <c r="Y6" s="29"/>
      <c r="Z6" s="29"/>
      <c r="AA6" s="30"/>
      <c r="AB6" s="30"/>
      <c r="AC6" s="30"/>
      <c r="AD6" s="30"/>
    </row>
    <row r="7" spans="2:30" ht="28.5" customHeight="1" x14ac:dyDescent="0.2">
      <c r="B7" s="269" t="s">
        <v>157</v>
      </c>
      <c r="C7" s="269"/>
      <c r="D7" s="269"/>
      <c r="E7" s="269"/>
      <c r="F7" s="269"/>
      <c r="G7" s="269"/>
      <c r="H7" s="269"/>
      <c r="I7" s="269"/>
      <c r="J7" s="269"/>
      <c r="K7" s="269"/>
      <c r="L7" s="1"/>
      <c r="M7" s="1"/>
      <c r="N7" s="39"/>
      <c r="O7" s="39"/>
      <c r="P7" s="39"/>
      <c r="Q7" s="39"/>
      <c r="R7" s="40"/>
      <c r="S7" s="40"/>
      <c r="T7" s="40"/>
      <c r="U7" s="40"/>
      <c r="V7" s="40"/>
      <c r="W7" s="41"/>
      <c r="X7" s="34"/>
      <c r="Y7" s="35"/>
      <c r="Z7" s="35"/>
      <c r="AA7" s="34"/>
      <c r="AB7" s="34"/>
      <c r="AC7" s="34"/>
      <c r="AD7" s="34"/>
    </row>
    <row r="8" spans="2:30" ht="17.25" customHeight="1" x14ac:dyDescent="0.2">
      <c r="B8" s="271" t="s">
        <v>159</v>
      </c>
      <c r="C8" s="271"/>
      <c r="D8" s="271"/>
      <c r="E8" s="271"/>
      <c r="F8" s="271"/>
      <c r="G8" s="271"/>
      <c r="H8" s="271"/>
      <c r="I8" s="271"/>
      <c r="J8" s="271"/>
      <c r="K8" s="271"/>
      <c r="L8" s="271"/>
      <c r="M8" s="271"/>
      <c r="N8" s="39"/>
      <c r="O8" s="39"/>
      <c r="P8" s="39"/>
      <c r="Q8" s="39"/>
      <c r="R8" s="40"/>
      <c r="S8" s="40"/>
      <c r="T8" s="40"/>
      <c r="U8" s="40"/>
      <c r="V8" s="40"/>
      <c r="W8" s="41"/>
      <c r="X8" s="34"/>
      <c r="Y8" s="35"/>
      <c r="Z8" s="35"/>
      <c r="AA8" s="34"/>
      <c r="AB8" s="34"/>
      <c r="AC8" s="34"/>
      <c r="AD8" s="34"/>
    </row>
    <row r="9" spans="2:30" ht="17.25" customHeight="1" x14ac:dyDescent="0.2">
      <c r="B9" s="271" t="s">
        <v>160</v>
      </c>
      <c r="C9" s="271"/>
      <c r="D9" s="271"/>
      <c r="E9" s="271"/>
      <c r="F9" s="271"/>
      <c r="G9" s="271"/>
      <c r="H9" s="271"/>
      <c r="I9" s="271"/>
      <c r="J9" s="271"/>
      <c r="K9" s="271"/>
      <c r="L9" s="271"/>
      <c r="M9" s="271"/>
      <c r="N9" s="31"/>
      <c r="O9" s="31"/>
      <c r="P9" s="31"/>
      <c r="Q9" s="31"/>
      <c r="R9" s="32"/>
      <c r="S9" s="32"/>
      <c r="T9" s="32"/>
      <c r="U9" s="32"/>
      <c r="V9" s="32"/>
      <c r="W9" s="32"/>
      <c r="X9" s="35"/>
      <c r="Y9" s="34"/>
      <c r="Z9" s="34"/>
      <c r="AA9" s="34"/>
      <c r="AB9" s="34"/>
      <c r="AC9" s="34"/>
      <c r="AD9" s="34"/>
    </row>
    <row r="10" spans="2:30" ht="17.25" customHeight="1" x14ac:dyDescent="0.2">
      <c r="B10" s="31" t="s">
        <v>2</v>
      </c>
      <c r="C10" s="31"/>
      <c r="D10" s="31"/>
      <c r="E10" s="31"/>
      <c r="F10" s="31"/>
      <c r="G10" s="31"/>
      <c r="H10" s="31"/>
      <c r="I10" s="31"/>
      <c r="J10" s="31"/>
      <c r="K10" s="31"/>
      <c r="L10" s="31"/>
      <c r="M10" s="31"/>
      <c r="R10" s="32"/>
      <c r="S10" s="32"/>
      <c r="T10" s="32"/>
      <c r="U10" s="32"/>
      <c r="V10" s="32"/>
      <c r="W10" s="32"/>
      <c r="X10" s="35"/>
      <c r="Y10" s="34"/>
      <c r="Z10" s="34"/>
      <c r="AA10" s="34"/>
      <c r="AB10" s="34"/>
      <c r="AC10" s="34"/>
      <c r="AD10" s="34"/>
    </row>
    <row r="11" spans="2:30" ht="30" customHeight="1" x14ac:dyDescent="0.2">
      <c r="B11" s="42" t="s">
        <v>3</v>
      </c>
      <c r="C11" s="42"/>
      <c r="D11" s="42"/>
      <c r="E11" s="42"/>
      <c r="F11" s="42"/>
      <c r="G11" s="42"/>
      <c r="H11" s="42"/>
      <c r="I11" s="42"/>
      <c r="J11" s="42"/>
      <c r="K11" s="42"/>
      <c r="L11" s="42"/>
      <c r="M11" s="42"/>
      <c r="N11" s="42"/>
      <c r="O11" s="42"/>
      <c r="P11" s="42"/>
      <c r="Q11" s="42"/>
      <c r="R11" s="42"/>
      <c r="S11" s="42"/>
      <c r="T11" s="42"/>
      <c r="U11" s="42"/>
      <c r="V11" s="42"/>
      <c r="W11" s="42"/>
      <c r="X11" s="34"/>
      <c r="Y11" s="34"/>
      <c r="Z11" s="34"/>
      <c r="AA11" s="34"/>
      <c r="AB11" s="34"/>
      <c r="AC11" s="34"/>
      <c r="AD11" s="34"/>
    </row>
    <row r="12" spans="2:30" ht="28.5" customHeight="1" x14ac:dyDescent="0.2">
      <c r="B12" s="269" t="s">
        <v>4</v>
      </c>
      <c r="C12" s="269"/>
      <c r="D12" s="269"/>
      <c r="E12" s="269"/>
      <c r="F12" s="269"/>
      <c r="G12" s="269"/>
      <c r="H12" s="269"/>
      <c r="I12" s="269"/>
      <c r="J12" s="269"/>
      <c r="K12" s="269"/>
      <c r="L12" s="43"/>
      <c r="M12" s="43"/>
      <c r="N12" s="43"/>
      <c r="O12" s="43"/>
      <c r="P12" s="43"/>
      <c r="Q12" s="43"/>
      <c r="R12" s="44"/>
      <c r="S12" s="44"/>
      <c r="T12" s="4"/>
      <c r="U12" s="4"/>
      <c r="V12" s="4"/>
      <c r="W12" s="44"/>
      <c r="X12" s="34"/>
      <c r="Y12" s="34"/>
      <c r="Z12" s="34"/>
      <c r="AA12" s="34"/>
      <c r="AB12" s="34"/>
      <c r="AC12" s="34"/>
      <c r="AD12" s="34"/>
    </row>
    <row r="13" spans="2:30" ht="28.5" customHeight="1" x14ac:dyDescent="0.2">
      <c r="B13" s="269" t="s">
        <v>5</v>
      </c>
      <c r="C13" s="269"/>
      <c r="D13" s="269"/>
      <c r="E13" s="269"/>
      <c r="F13" s="269"/>
      <c r="G13" s="269"/>
      <c r="H13" s="269"/>
      <c r="I13" s="269"/>
      <c r="J13" s="269"/>
      <c r="K13" s="269"/>
      <c r="L13" s="43"/>
      <c r="M13" s="43"/>
      <c r="N13" s="36"/>
      <c r="O13" s="36"/>
      <c r="P13" s="36"/>
      <c r="Q13" s="36"/>
      <c r="R13" s="44"/>
      <c r="S13" s="44"/>
      <c r="T13" s="4"/>
      <c r="U13" s="4"/>
      <c r="V13" s="4"/>
      <c r="W13" s="44"/>
      <c r="X13" s="34"/>
      <c r="Y13" s="34"/>
      <c r="Z13" s="34"/>
      <c r="AA13" s="34"/>
      <c r="AB13" s="34"/>
      <c r="AC13" s="34"/>
      <c r="AD13" s="34"/>
    </row>
    <row r="14" spans="2:30" ht="28.5" customHeight="1" x14ac:dyDescent="0.2">
      <c r="B14" s="257" t="s">
        <v>125</v>
      </c>
      <c r="C14" s="257"/>
      <c r="D14" s="257"/>
      <c r="E14" s="257"/>
      <c r="F14" s="257"/>
      <c r="G14" s="257"/>
      <c r="H14" s="257"/>
      <c r="I14" s="257"/>
      <c r="J14" s="257"/>
      <c r="K14" s="257"/>
      <c r="L14" s="257"/>
      <c r="M14" s="257"/>
      <c r="N14" s="45"/>
      <c r="O14" s="45"/>
      <c r="P14" s="45"/>
      <c r="Q14" s="45"/>
      <c r="R14" s="44"/>
      <c r="S14" s="44"/>
      <c r="T14" s="4"/>
      <c r="U14" s="4"/>
      <c r="V14" s="4"/>
      <c r="W14" s="44"/>
      <c r="X14" s="34"/>
      <c r="Y14" s="34"/>
      <c r="Z14" s="34"/>
      <c r="AA14" s="34"/>
      <c r="AB14" s="34"/>
      <c r="AC14" s="34"/>
      <c r="AD14" s="34"/>
    </row>
    <row r="15" spans="2:30" ht="30" customHeight="1" x14ac:dyDescent="0.2">
      <c r="B15" s="42" t="s">
        <v>6</v>
      </c>
      <c r="C15" s="46"/>
      <c r="D15" s="46"/>
      <c r="E15" s="46"/>
      <c r="F15" s="46"/>
      <c r="G15" s="28"/>
      <c r="H15" s="28"/>
      <c r="I15" s="28"/>
      <c r="J15" s="28"/>
      <c r="K15" s="28"/>
      <c r="L15" s="28"/>
      <c r="M15" s="28"/>
      <c r="R15" s="44"/>
      <c r="S15" s="44"/>
      <c r="T15" s="4"/>
      <c r="U15" s="4"/>
      <c r="V15" s="4"/>
      <c r="W15" s="44"/>
      <c r="X15" s="34"/>
      <c r="Y15" s="34"/>
      <c r="Z15" s="34"/>
      <c r="AA15" s="34"/>
      <c r="AB15" s="34"/>
      <c r="AC15" s="34"/>
      <c r="AD15" s="34"/>
    </row>
    <row r="16" spans="2:30" ht="17.25" customHeight="1" x14ac:dyDescent="0.2">
      <c r="B16" s="258" t="s">
        <v>7</v>
      </c>
      <c r="C16" s="258"/>
      <c r="D16" s="258"/>
      <c r="E16" s="258"/>
      <c r="F16" s="258"/>
      <c r="G16" s="258"/>
      <c r="H16" s="258"/>
      <c r="I16" s="258"/>
      <c r="J16" s="258"/>
      <c r="K16" s="258"/>
      <c r="L16" s="258"/>
      <c r="M16" s="258"/>
      <c r="N16" s="39"/>
      <c r="O16" s="39"/>
      <c r="P16" s="39"/>
      <c r="Q16" s="39"/>
      <c r="R16" s="44"/>
      <c r="S16" s="44"/>
      <c r="T16" s="4"/>
      <c r="U16" s="4"/>
      <c r="V16" s="4"/>
      <c r="W16" s="44"/>
      <c r="X16" s="34"/>
      <c r="Y16" s="34"/>
      <c r="Z16" s="34"/>
      <c r="AA16" s="34"/>
      <c r="AB16" s="34"/>
      <c r="AC16" s="34"/>
      <c r="AD16" s="34"/>
    </row>
    <row r="17" spans="2:30" ht="30" customHeight="1" x14ac:dyDescent="0.2">
      <c r="B17" s="42" t="s">
        <v>126</v>
      </c>
      <c r="C17" s="47"/>
      <c r="D17" s="47"/>
      <c r="E17" s="47"/>
      <c r="F17" s="47"/>
      <c r="G17" s="47"/>
      <c r="H17" s="47"/>
      <c r="I17" s="47"/>
      <c r="J17" s="47"/>
      <c r="K17" s="47"/>
      <c r="L17" s="47"/>
      <c r="M17" s="47"/>
      <c r="N17" s="39"/>
      <c r="O17" s="39"/>
      <c r="P17" s="39"/>
      <c r="Q17" s="39"/>
      <c r="R17" s="44"/>
      <c r="S17" s="44"/>
      <c r="T17" s="4"/>
      <c r="U17" s="4"/>
      <c r="V17" s="4"/>
      <c r="W17" s="44"/>
      <c r="X17" s="34"/>
      <c r="Y17" s="34"/>
      <c r="Z17" s="34"/>
      <c r="AA17" s="34"/>
      <c r="AB17" s="34"/>
      <c r="AC17" s="34"/>
      <c r="AD17" s="34"/>
    </row>
    <row r="18" spans="2:30" ht="17.25" customHeight="1" thickBot="1" x14ac:dyDescent="0.25">
      <c r="B18" s="49" t="s">
        <v>8</v>
      </c>
      <c r="C18" s="50"/>
      <c r="D18" s="50"/>
      <c r="E18" s="50"/>
      <c r="F18" s="50"/>
      <c r="G18" s="50"/>
      <c r="H18" s="50"/>
      <c r="I18" s="50"/>
      <c r="J18" s="50"/>
      <c r="K18" s="50"/>
      <c r="L18" s="47"/>
      <c r="M18" s="47"/>
      <c r="N18" s="39"/>
      <c r="O18" s="39"/>
      <c r="P18" s="39"/>
      <c r="Q18" s="39"/>
      <c r="R18" s="44"/>
      <c r="S18" s="44"/>
      <c r="T18" s="4"/>
      <c r="U18" s="4"/>
      <c r="V18" s="4"/>
      <c r="W18" s="44"/>
      <c r="X18" s="34"/>
      <c r="Y18" s="34"/>
      <c r="Z18" s="34"/>
      <c r="AA18" s="34"/>
      <c r="AB18" s="34"/>
      <c r="AC18" s="34"/>
      <c r="AD18" s="34"/>
    </row>
    <row r="19" spans="2:30" ht="80.099999999999994" customHeight="1" thickBot="1" x14ac:dyDescent="0.25">
      <c r="B19" s="212" t="s">
        <v>143</v>
      </c>
      <c r="C19" s="65" t="s">
        <v>144</v>
      </c>
      <c r="D19" s="51" t="s">
        <v>154</v>
      </c>
      <c r="E19" s="5" t="s">
        <v>9</v>
      </c>
      <c r="F19" s="6" t="s">
        <v>10</v>
      </c>
      <c r="G19" s="6" t="s">
        <v>11</v>
      </c>
      <c r="H19" s="7" t="s">
        <v>12</v>
      </c>
      <c r="I19" s="8" t="s">
        <v>13</v>
      </c>
      <c r="J19" s="6" t="s">
        <v>151</v>
      </c>
      <c r="K19" s="9" t="s">
        <v>152</v>
      </c>
      <c r="L19" s="215" t="s">
        <v>139</v>
      </c>
      <c r="P19" s="44"/>
      <c r="Q19" s="44"/>
      <c r="R19" s="4"/>
      <c r="S19" s="4"/>
      <c r="T19" s="4"/>
      <c r="U19" s="44"/>
      <c r="V19" s="34"/>
      <c r="W19" s="34"/>
      <c r="X19" s="34"/>
      <c r="Y19" s="34"/>
      <c r="Z19" s="34"/>
      <c r="AA19" s="34"/>
      <c r="AB19" s="34"/>
    </row>
    <row r="20" spans="2:30" ht="36" customHeight="1" x14ac:dyDescent="0.2">
      <c r="B20" s="86"/>
      <c r="C20" s="218" t="s">
        <v>145</v>
      </c>
      <c r="D20" s="113"/>
      <c r="E20" s="87"/>
      <c r="F20" s="87"/>
      <c r="G20" s="87"/>
      <c r="H20" s="170"/>
      <c r="I20" s="190"/>
      <c r="J20" s="194"/>
      <c r="K20" s="194"/>
      <c r="L20" s="192"/>
      <c r="P20" s="44"/>
      <c r="Q20" s="44"/>
      <c r="R20" s="4"/>
      <c r="S20" s="4"/>
      <c r="T20" s="4"/>
      <c r="U20" s="44"/>
      <c r="V20" s="34"/>
      <c r="W20" s="34"/>
      <c r="X20" s="34"/>
      <c r="Y20" s="34"/>
      <c r="Z20" s="34"/>
      <c r="AA20" s="34"/>
      <c r="AB20" s="34"/>
    </row>
    <row r="21" spans="2:30" ht="36" customHeight="1" thickBot="1" x14ac:dyDescent="0.25">
      <c r="B21" s="88"/>
      <c r="C21" s="219" t="s">
        <v>146</v>
      </c>
      <c r="D21" s="98"/>
      <c r="E21" s="89"/>
      <c r="F21" s="89"/>
      <c r="G21" s="89"/>
      <c r="H21" s="171"/>
      <c r="I21" s="191"/>
      <c r="J21" s="195"/>
      <c r="K21" s="195"/>
      <c r="L21" s="193"/>
      <c r="P21" s="44"/>
      <c r="Q21" s="44"/>
      <c r="R21" s="4"/>
      <c r="S21" s="4"/>
      <c r="T21" s="4"/>
      <c r="U21" s="44"/>
      <c r="V21" s="34"/>
      <c r="W21" s="34"/>
      <c r="X21" s="34"/>
      <c r="Y21" s="34"/>
      <c r="Z21" s="34"/>
      <c r="AA21" s="34"/>
      <c r="AB21" s="34"/>
    </row>
    <row r="22" spans="2:30" ht="27" customHeight="1" x14ac:dyDescent="0.2">
      <c r="B22" s="21" t="s">
        <v>142</v>
      </c>
      <c r="C22" s="31"/>
      <c r="K22" s="21"/>
      <c r="L22" s="21"/>
      <c r="R22" s="44"/>
      <c r="S22" s="44"/>
      <c r="T22" s="4"/>
      <c r="U22" s="4"/>
      <c r="V22" s="4"/>
      <c r="W22" s="44"/>
      <c r="X22" s="34"/>
      <c r="Y22" s="34"/>
      <c r="Z22" s="34"/>
      <c r="AA22" s="34"/>
      <c r="AB22" s="34"/>
      <c r="AC22" s="34"/>
      <c r="AD22" s="34"/>
    </row>
    <row r="23" spans="2:30" ht="15" customHeight="1" x14ac:dyDescent="0.2">
      <c r="B23" s="48" t="s">
        <v>14</v>
      </c>
      <c r="K23" s="21"/>
      <c r="L23" s="21"/>
      <c r="R23" s="44"/>
      <c r="S23" s="44"/>
      <c r="T23" s="4"/>
      <c r="U23" s="4"/>
      <c r="V23" s="4"/>
      <c r="W23" s="44"/>
      <c r="X23" s="34"/>
      <c r="Y23" s="34"/>
      <c r="Z23" s="34"/>
      <c r="AA23" s="34"/>
      <c r="AB23" s="34"/>
      <c r="AC23" s="34"/>
      <c r="AD23" s="34"/>
    </row>
    <row r="24" spans="2:30" ht="15" customHeight="1" thickBot="1" x14ac:dyDescent="0.25">
      <c r="B24" s="49" t="s">
        <v>8</v>
      </c>
      <c r="C24" s="50"/>
      <c r="D24" s="50"/>
      <c r="E24" s="50"/>
      <c r="F24" s="50"/>
      <c r="G24" s="50"/>
      <c r="H24" s="50"/>
      <c r="I24" s="50"/>
      <c r="J24" s="47"/>
      <c r="K24" s="47"/>
      <c r="L24" s="47"/>
      <c r="M24" s="47"/>
      <c r="N24" s="39"/>
      <c r="O24" s="39"/>
      <c r="P24" s="39"/>
      <c r="Q24" s="39"/>
      <c r="R24" s="44"/>
      <c r="S24" s="44"/>
      <c r="T24" s="4"/>
      <c r="U24" s="4"/>
      <c r="V24" s="4"/>
      <c r="W24" s="44"/>
      <c r="X24" s="34"/>
      <c r="Y24" s="34"/>
      <c r="Z24" s="34"/>
      <c r="AA24" s="34"/>
      <c r="AB24" s="34"/>
      <c r="AC24" s="34"/>
      <c r="AD24" s="34"/>
    </row>
    <row r="25" spans="2:30" ht="18" customHeight="1" x14ac:dyDescent="0.2">
      <c r="B25" s="259" t="s">
        <v>163</v>
      </c>
      <c r="C25" s="261" t="s">
        <v>15</v>
      </c>
      <c r="D25" s="263" t="s">
        <v>16</v>
      </c>
      <c r="E25" s="261" t="s">
        <v>10</v>
      </c>
      <c r="F25" s="261" t="s">
        <v>11</v>
      </c>
      <c r="G25" s="265" t="s">
        <v>153</v>
      </c>
      <c r="H25" s="267" t="s">
        <v>17</v>
      </c>
      <c r="I25" s="268"/>
      <c r="J25" s="52"/>
      <c r="K25" s="21"/>
      <c r="L25" s="21"/>
      <c r="Q25" s="44"/>
      <c r="R25" s="44"/>
      <c r="S25" s="4"/>
      <c r="T25" s="4"/>
      <c r="U25" s="4"/>
      <c r="V25" s="44"/>
      <c r="W25" s="34"/>
      <c r="X25" s="34"/>
      <c r="Y25" s="34"/>
      <c r="Z25" s="34"/>
      <c r="AA25" s="34"/>
      <c r="AB25" s="34"/>
      <c r="AC25" s="34"/>
    </row>
    <row r="26" spans="2:30" ht="43.5" customHeight="1" thickBot="1" x14ac:dyDescent="0.25">
      <c r="B26" s="260"/>
      <c r="C26" s="262"/>
      <c r="D26" s="264"/>
      <c r="E26" s="262"/>
      <c r="F26" s="262"/>
      <c r="G26" s="266"/>
      <c r="H26" s="53" t="s">
        <v>18</v>
      </c>
      <c r="I26" s="54" t="s">
        <v>19</v>
      </c>
      <c r="K26" s="21"/>
      <c r="L26" s="21"/>
      <c r="Q26" s="44"/>
      <c r="R26" s="44"/>
      <c r="S26" s="4"/>
      <c r="T26" s="4"/>
      <c r="U26" s="4"/>
      <c r="V26" s="44"/>
      <c r="W26" s="34"/>
      <c r="X26" s="34"/>
      <c r="Y26" s="34"/>
      <c r="Z26" s="34"/>
      <c r="AA26" s="34"/>
      <c r="AB26" s="34"/>
      <c r="AC26" s="34"/>
    </row>
    <row r="27" spans="2:30" s="150" customFormat="1" ht="36" customHeight="1" x14ac:dyDescent="0.25">
      <c r="B27" s="91"/>
      <c r="C27" s="113"/>
      <c r="D27" s="92"/>
      <c r="E27" s="93"/>
      <c r="F27" s="196"/>
      <c r="G27" s="187"/>
      <c r="H27" s="203"/>
      <c r="I27" s="201"/>
      <c r="Q27" s="151"/>
      <c r="R27" s="151"/>
      <c r="S27" s="90"/>
      <c r="T27" s="90"/>
      <c r="U27" s="90"/>
      <c r="V27" s="151"/>
      <c r="W27" s="152"/>
      <c r="X27" s="152"/>
      <c r="Y27" s="152"/>
      <c r="Z27" s="152"/>
      <c r="AA27" s="152"/>
      <c r="AB27" s="152"/>
      <c r="AC27" s="152"/>
    </row>
    <row r="28" spans="2:30" s="150" customFormat="1" ht="36" customHeight="1" x14ac:dyDescent="0.25">
      <c r="B28" s="94"/>
      <c r="C28" s="113"/>
      <c r="D28" s="95"/>
      <c r="E28" s="96"/>
      <c r="F28" s="197"/>
      <c r="G28" s="188"/>
      <c r="H28" s="204"/>
      <c r="I28" s="202"/>
      <c r="Q28" s="151"/>
      <c r="R28" s="151"/>
      <c r="S28" s="90"/>
      <c r="T28" s="90"/>
      <c r="U28" s="90"/>
      <c r="V28" s="151"/>
      <c r="W28" s="152"/>
      <c r="X28" s="152"/>
      <c r="Y28" s="152"/>
      <c r="Z28" s="152"/>
      <c r="AA28" s="152"/>
      <c r="AB28" s="152"/>
      <c r="AC28" s="152"/>
    </row>
    <row r="29" spans="2:30" s="150" customFormat="1" ht="36" customHeight="1" thickBot="1" x14ac:dyDescent="0.3">
      <c r="B29" s="97"/>
      <c r="C29" s="114"/>
      <c r="D29" s="98"/>
      <c r="E29" s="98"/>
      <c r="F29" s="198"/>
      <c r="G29" s="199"/>
      <c r="H29" s="205"/>
      <c r="I29" s="193"/>
      <c r="Q29" s="151"/>
      <c r="R29" s="151"/>
      <c r="S29" s="90"/>
      <c r="T29" s="90"/>
      <c r="U29" s="90"/>
      <c r="V29" s="151"/>
      <c r="W29" s="152"/>
      <c r="X29" s="152"/>
      <c r="Y29" s="152"/>
      <c r="Z29" s="152"/>
      <c r="AA29" s="152"/>
      <c r="AB29" s="152"/>
      <c r="AC29" s="152"/>
    </row>
    <row r="30" spans="2:30" ht="27" customHeight="1" x14ac:dyDescent="0.2">
      <c r="B30" s="42" t="s">
        <v>20</v>
      </c>
      <c r="K30" s="21"/>
      <c r="L30" s="21"/>
      <c r="Q30" s="10"/>
      <c r="R30" s="10"/>
      <c r="S30" s="10"/>
    </row>
    <row r="31" spans="2:30" ht="15" customHeight="1" thickBot="1" x14ac:dyDescent="0.25">
      <c r="B31" s="55" t="s">
        <v>21</v>
      </c>
      <c r="C31" s="55"/>
      <c r="D31" s="56"/>
      <c r="E31" s="56"/>
      <c r="F31" s="56"/>
      <c r="G31" s="56"/>
      <c r="H31" s="56"/>
      <c r="I31" s="56"/>
      <c r="J31" s="56"/>
      <c r="K31" s="56"/>
      <c r="L31" s="56"/>
      <c r="M31" s="56"/>
      <c r="N31" s="56"/>
      <c r="O31" s="10"/>
      <c r="P31" s="10"/>
      <c r="Q31" s="57"/>
      <c r="R31" s="44"/>
      <c r="S31" s="44"/>
      <c r="T31" s="4"/>
      <c r="U31" s="4"/>
      <c r="V31" s="4"/>
      <c r="W31" s="44"/>
      <c r="X31" s="34"/>
      <c r="Y31" s="34"/>
      <c r="Z31" s="34"/>
      <c r="AA31" s="34"/>
      <c r="AB31" s="34"/>
      <c r="AC31" s="34"/>
      <c r="AD31" s="34"/>
    </row>
    <row r="32" spans="2:30" ht="13.5" thickBot="1" x14ac:dyDescent="0.25">
      <c r="B32" s="239" t="s">
        <v>131</v>
      </c>
      <c r="C32" s="239"/>
      <c r="D32" s="240" t="s">
        <v>133</v>
      </c>
      <c r="E32" s="241"/>
      <c r="F32" s="241"/>
      <c r="G32" s="241"/>
      <c r="H32" s="241"/>
      <c r="I32" s="241"/>
      <c r="J32" s="241"/>
      <c r="K32" s="241"/>
      <c r="L32" s="241"/>
      <c r="M32" s="241"/>
      <c r="N32" s="241"/>
      <c r="O32" s="241"/>
      <c r="P32" s="242"/>
      <c r="R32" s="44"/>
      <c r="S32" s="44"/>
      <c r="T32" s="4"/>
      <c r="U32" s="4"/>
      <c r="V32" s="4"/>
      <c r="W32" s="44"/>
      <c r="X32" s="34"/>
      <c r="Y32" s="34"/>
      <c r="Z32" s="34"/>
      <c r="AA32" s="34"/>
      <c r="AB32" s="34"/>
      <c r="AC32" s="34"/>
      <c r="AD32" s="34"/>
    </row>
    <row r="33" spans="2:30" ht="21.75" customHeight="1" x14ac:dyDescent="0.2">
      <c r="B33" s="178" t="s">
        <v>136</v>
      </c>
      <c r="C33" s="186"/>
      <c r="D33" s="243"/>
      <c r="E33" s="244"/>
      <c r="F33" s="244"/>
      <c r="G33" s="244"/>
      <c r="H33" s="244"/>
      <c r="I33" s="244"/>
      <c r="J33" s="244"/>
      <c r="K33" s="244"/>
      <c r="L33" s="244"/>
      <c r="M33" s="244"/>
      <c r="N33" s="244"/>
      <c r="O33" s="244"/>
      <c r="P33" s="245"/>
      <c r="Q33" s="28"/>
      <c r="R33" s="44"/>
      <c r="S33" s="44"/>
      <c r="T33" s="4"/>
      <c r="U33" s="4"/>
      <c r="V33" s="4"/>
      <c r="W33" s="44"/>
      <c r="X33" s="34"/>
      <c r="Y33" s="34"/>
      <c r="Z33" s="34"/>
      <c r="AA33" s="34"/>
      <c r="AB33" s="34"/>
      <c r="AC33" s="34"/>
      <c r="AD33" s="34"/>
    </row>
    <row r="34" spans="2:30" s="28" customFormat="1" ht="21.75" customHeight="1" thickBot="1" x14ac:dyDescent="0.25">
      <c r="B34" s="179" t="s">
        <v>137</v>
      </c>
      <c r="C34" s="189"/>
      <c r="D34" s="243"/>
      <c r="E34" s="244"/>
      <c r="F34" s="244"/>
      <c r="G34" s="244"/>
      <c r="H34" s="244"/>
      <c r="I34" s="244"/>
      <c r="J34" s="244"/>
      <c r="K34" s="244"/>
      <c r="L34" s="244"/>
      <c r="M34" s="244"/>
      <c r="N34" s="244"/>
      <c r="O34" s="244"/>
      <c r="P34" s="245"/>
      <c r="Q34" s="3"/>
      <c r="R34" s="60"/>
      <c r="S34" s="61"/>
      <c r="T34" s="11"/>
      <c r="U34" s="11"/>
      <c r="V34" s="11"/>
      <c r="W34" s="61"/>
      <c r="X34" s="30"/>
      <c r="Y34" s="30"/>
      <c r="Z34" s="30"/>
      <c r="AA34" s="30"/>
      <c r="AB34" s="30"/>
      <c r="AC34" s="30"/>
      <c r="AD34" s="30"/>
    </row>
    <row r="35" spans="2:30" ht="16.5" customHeight="1" thickBot="1" x14ac:dyDescent="0.25">
      <c r="B35" s="180" t="s">
        <v>22</v>
      </c>
      <c r="C35" s="206">
        <f>((C34-C33))/365</f>
        <v>0</v>
      </c>
      <c r="D35" s="246"/>
      <c r="E35" s="247"/>
      <c r="F35" s="247"/>
      <c r="G35" s="247"/>
      <c r="H35" s="247"/>
      <c r="I35" s="247"/>
      <c r="J35" s="247"/>
      <c r="K35" s="247"/>
      <c r="L35" s="247"/>
      <c r="M35" s="247"/>
      <c r="N35" s="247"/>
      <c r="O35" s="247"/>
      <c r="P35" s="248"/>
      <c r="Q35" s="63"/>
      <c r="R35" s="64"/>
      <c r="S35" s="44"/>
      <c r="T35" s="4"/>
      <c r="U35" s="4"/>
      <c r="V35" s="4"/>
      <c r="W35" s="44"/>
      <c r="X35" s="34"/>
      <c r="Y35" s="34"/>
      <c r="Z35" s="34"/>
      <c r="AA35" s="34"/>
      <c r="AB35" s="34"/>
      <c r="AC35" s="34"/>
      <c r="AD35" s="34"/>
    </row>
    <row r="36" spans="2:30" ht="22.5" customHeight="1" thickBot="1" x14ac:dyDescent="0.25">
      <c r="B36" s="249" t="s">
        <v>147</v>
      </c>
      <c r="C36" s="249" t="s">
        <v>23</v>
      </c>
      <c r="D36" s="251" t="s">
        <v>24</v>
      </c>
      <c r="E36" s="252"/>
      <c r="F36" s="12" t="s">
        <v>25</v>
      </c>
      <c r="G36" s="253" t="s">
        <v>26</v>
      </c>
      <c r="H36" s="254"/>
      <c r="I36" s="254"/>
      <c r="J36" s="254"/>
      <c r="K36" s="255"/>
      <c r="L36" s="251" t="s">
        <v>27</v>
      </c>
      <c r="M36" s="256"/>
      <c r="N36" s="256"/>
      <c r="O36" s="256"/>
      <c r="P36" s="252"/>
      <c r="Q36" s="31"/>
      <c r="R36" s="64"/>
      <c r="S36" s="44"/>
      <c r="T36" s="4"/>
      <c r="U36" s="4"/>
      <c r="V36" s="4"/>
      <c r="W36" s="44"/>
      <c r="X36" s="34"/>
      <c r="Y36" s="34"/>
      <c r="Z36" s="34"/>
      <c r="AA36" s="34"/>
      <c r="AB36" s="34"/>
      <c r="AC36" s="34"/>
      <c r="AD36" s="34"/>
    </row>
    <row r="37" spans="2:30" s="72" customFormat="1" ht="68.25" customHeight="1" thickBot="1" x14ac:dyDescent="0.25">
      <c r="B37" s="250"/>
      <c r="C37" s="250"/>
      <c r="D37" s="65" t="s">
        <v>28</v>
      </c>
      <c r="E37" s="65" t="s">
        <v>29</v>
      </c>
      <c r="F37" s="66" t="s">
        <v>30</v>
      </c>
      <c r="G37" s="13" t="s">
        <v>130</v>
      </c>
      <c r="H37" s="13" t="s">
        <v>31</v>
      </c>
      <c r="I37" s="13" t="s">
        <v>138</v>
      </c>
      <c r="J37" s="13" t="s">
        <v>32</v>
      </c>
      <c r="K37" s="14" t="s">
        <v>33</v>
      </c>
      <c r="L37" s="67" t="s">
        <v>34</v>
      </c>
      <c r="M37" s="68" t="s">
        <v>35</v>
      </c>
      <c r="N37" s="68" t="s">
        <v>36</v>
      </c>
      <c r="O37" s="68" t="s">
        <v>37</v>
      </c>
      <c r="P37" s="69" t="s">
        <v>38</v>
      </c>
      <c r="Q37" s="31"/>
      <c r="R37" s="25" t="s">
        <v>145</v>
      </c>
      <c r="S37" s="25" t="s">
        <v>146</v>
      </c>
      <c r="T37" s="18"/>
      <c r="U37" s="18"/>
      <c r="V37" s="18"/>
      <c r="W37" s="70"/>
      <c r="X37" s="71"/>
      <c r="Y37" s="71"/>
      <c r="Z37" s="71"/>
      <c r="AA37" s="71"/>
      <c r="AB37" s="71"/>
      <c r="AC37" s="71"/>
      <c r="AD37" s="71"/>
    </row>
    <row r="38" spans="2:30" s="72" customFormat="1" ht="54" customHeight="1" x14ac:dyDescent="0.2">
      <c r="B38" s="115"/>
      <c r="C38" s="116"/>
      <c r="D38" s="117"/>
      <c r="E38" s="118"/>
      <c r="F38" s="119"/>
      <c r="G38" s="200"/>
      <c r="H38" s="120"/>
      <c r="I38" s="120"/>
      <c r="J38" s="121"/>
      <c r="K38" s="122"/>
      <c r="L38" s="134"/>
      <c r="M38" s="135"/>
      <c r="N38" s="135"/>
      <c r="O38" s="135"/>
      <c r="P38" s="15"/>
      <c r="Q38" s="21"/>
      <c r="R38" s="70"/>
      <c r="S38" s="70"/>
      <c r="T38" s="18"/>
      <c r="U38" s="18"/>
      <c r="V38" s="18"/>
      <c r="W38" s="70"/>
      <c r="X38" s="71"/>
      <c r="Y38" s="71"/>
      <c r="Z38" s="71"/>
      <c r="AA38" s="71"/>
      <c r="AB38" s="71"/>
      <c r="AC38" s="71"/>
      <c r="AD38" s="71"/>
    </row>
    <row r="39" spans="2:30" s="72" customFormat="1" ht="54" customHeight="1" x14ac:dyDescent="0.2">
      <c r="B39" s="123"/>
      <c r="C39" s="124"/>
      <c r="D39" s="125"/>
      <c r="E39" s="126"/>
      <c r="F39" s="127"/>
      <c r="G39" s="207"/>
      <c r="H39" s="128"/>
      <c r="I39" s="128"/>
      <c r="J39" s="129"/>
      <c r="K39" s="130"/>
      <c r="L39" s="134"/>
      <c r="M39" s="135"/>
      <c r="N39" s="135"/>
      <c r="O39" s="135"/>
      <c r="P39" s="17"/>
      <c r="Q39" s="23"/>
      <c r="R39" s="70"/>
      <c r="S39" s="70"/>
      <c r="T39" s="18"/>
      <c r="U39" s="18"/>
      <c r="V39" s="18"/>
      <c r="W39" s="70"/>
      <c r="X39" s="71"/>
      <c r="Y39" s="71"/>
      <c r="Z39" s="71"/>
      <c r="AA39" s="71"/>
      <c r="AB39" s="71"/>
      <c r="AC39" s="71"/>
      <c r="AD39" s="71"/>
    </row>
    <row r="40" spans="2:30" s="72" customFormat="1" ht="54" customHeight="1" x14ac:dyDescent="0.2">
      <c r="B40" s="123"/>
      <c r="C40" s="131"/>
      <c r="D40" s="125"/>
      <c r="E40" s="126"/>
      <c r="F40" s="127"/>
      <c r="G40" s="207"/>
      <c r="H40" s="128"/>
      <c r="I40" s="128"/>
      <c r="J40" s="129"/>
      <c r="K40" s="130"/>
      <c r="L40" s="134"/>
      <c r="M40" s="135"/>
      <c r="N40" s="135"/>
      <c r="O40" s="135"/>
      <c r="P40" s="17"/>
      <c r="Q40" s="23"/>
      <c r="R40" s="70"/>
      <c r="S40" s="70"/>
      <c r="T40" s="18"/>
      <c r="U40" s="18"/>
      <c r="V40" s="18"/>
      <c r="W40" s="70"/>
      <c r="X40" s="71"/>
      <c r="Y40" s="71"/>
      <c r="Z40" s="71"/>
      <c r="AA40" s="71"/>
      <c r="AB40" s="71"/>
      <c r="AC40" s="71"/>
      <c r="AD40" s="71"/>
    </row>
    <row r="41" spans="2:30" s="72" customFormat="1" ht="54" customHeight="1" x14ac:dyDescent="0.2">
      <c r="B41" s="123"/>
      <c r="C41" s="131"/>
      <c r="D41" s="125"/>
      <c r="E41" s="126"/>
      <c r="F41" s="127"/>
      <c r="G41" s="207"/>
      <c r="H41" s="128"/>
      <c r="I41" s="128"/>
      <c r="J41" s="129"/>
      <c r="K41" s="130"/>
      <c r="L41" s="134"/>
      <c r="M41" s="135"/>
      <c r="N41" s="135"/>
      <c r="O41" s="135"/>
      <c r="P41" s="17"/>
      <c r="Q41" s="28"/>
      <c r="R41" s="70"/>
      <c r="S41" s="70"/>
      <c r="T41" s="18"/>
      <c r="U41" s="18"/>
      <c r="V41" s="18"/>
      <c r="W41" s="70"/>
      <c r="X41" s="71"/>
      <c r="Y41" s="71"/>
      <c r="Z41" s="71"/>
      <c r="AA41" s="71"/>
      <c r="AB41" s="71"/>
      <c r="AC41" s="71"/>
      <c r="AD41" s="71"/>
    </row>
    <row r="42" spans="2:30" s="72" customFormat="1" ht="54" customHeight="1" x14ac:dyDescent="0.2">
      <c r="B42" s="123"/>
      <c r="C42" s="131"/>
      <c r="D42" s="125"/>
      <c r="E42" s="126"/>
      <c r="F42" s="127"/>
      <c r="G42" s="207"/>
      <c r="H42" s="128"/>
      <c r="I42" s="128"/>
      <c r="J42" s="129"/>
      <c r="K42" s="130"/>
      <c r="L42" s="134"/>
      <c r="M42" s="135"/>
      <c r="N42" s="135"/>
      <c r="O42" s="135"/>
      <c r="P42" s="17"/>
      <c r="Q42" s="28"/>
      <c r="R42" s="70"/>
      <c r="S42" s="70"/>
      <c r="T42" s="18"/>
      <c r="U42" s="18"/>
      <c r="V42" s="18"/>
      <c r="W42" s="70"/>
      <c r="X42" s="71"/>
      <c r="Y42" s="71"/>
      <c r="Z42" s="71"/>
      <c r="AA42" s="71"/>
      <c r="AB42" s="71"/>
      <c r="AC42" s="71"/>
      <c r="AD42" s="71"/>
    </row>
    <row r="43" spans="2:30" s="72" customFormat="1" ht="54" customHeight="1" x14ac:dyDescent="0.2">
      <c r="B43" s="123"/>
      <c r="C43" s="131"/>
      <c r="D43" s="125"/>
      <c r="E43" s="126"/>
      <c r="F43" s="127"/>
      <c r="G43" s="207"/>
      <c r="H43" s="128"/>
      <c r="I43" s="128"/>
      <c r="J43" s="129"/>
      <c r="K43" s="130"/>
      <c r="L43" s="134"/>
      <c r="M43" s="135"/>
      <c r="N43" s="135"/>
      <c r="O43" s="135"/>
      <c r="P43" s="17"/>
      <c r="Q43" s="3"/>
      <c r="R43" s="70"/>
      <c r="S43" s="70"/>
      <c r="T43" s="18"/>
      <c r="U43" s="18"/>
      <c r="V43" s="18"/>
      <c r="W43" s="70"/>
      <c r="X43" s="71"/>
      <c r="Y43" s="71"/>
      <c r="Z43" s="71"/>
      <c r="AA43" s="71"/>
      <c r="AB43" s="71"/>
      <c r="AC43" s="71"/>
      <c r="AD43" s="71"/>
    </row>
    <row r="44" spans="2:30" s="28" customFormat="1" ht="54" customHeight="1" x14ac:dyDescent="0.2">
      <c r="B44" s="99"/>
      <c r="C44" s="103"/>
      <c r="D44" s="100"/>
      <c r="E44" s="16"/>
      <c r="F44" s="101"/>
      <c r="G44" s="207"/>
      <c r="H44" s="102"/>
      <c r="I44" s="102"/>
      <c r="J44" s="109"/>
      <c r="K44" s="110"/>
      <c r="L44" s="134"/>
      <c r="M44" s="135"/>
      <c r="N44" s="135"/>
      <c r="O44" s="135"/>
      <c r="P44" s="17"/>
      <c r="Q44" s="63"/>
      <c r="R44" s="46"/>
      <c r="S44" s="46"/>
      <c r="T44" s="46"/>
      <c r="U44" s="46"/>
      <c r="V44" s="46"/>
      <c r="W44" s="46"/>
      <c r="X44" s="46"/>
    </row>
    <row r="45" spans="2:30" ht="54" customHeight="1" x14ac:dyDescent="0.2">
      <c r="B45" s="99"/>
      <c r="C45" s="103"/>
      <c r="D45" s="100"/>
      <c r="E45" s="16"/>
      <c r="F45" s="101"/>
      <c r="G45" s="207"/>
      <c r="H45" s="102"/>
      <c r="I45" s="102"/>
      <c r="J45" s="109"/>
      <c r="K45" s="110"/>
      <c r="L45" s="134"/>
      <c r="M45" s="135"/>
      <c r="N45" s="135"/>
      <c r="O45" s="135"/>
      <c r="P45" s="17"/>
      <c r="Q45" s="31"/>
      <c r="R45" s="209"/>
      <c r="S45" s="209"/>
      <c r="T45" s="209"/>
      <c r="U45" s="209"/>
      <c r="V45" s="209"/>
      <c r="W45" s="209"/>
      <c r="X45" s="209"/>
    </row>
    <row r="46" spans="2:30" ht="54" customHeight="1" x14ac:dyDescent="0.2">
      <c r="B46" s="99"/>
      <c r="C46" s="103"/>
      <c r="D46" s="100"/>
      <c r="E46" s="16"/>
      <c r="F46" s="101"/>
      <c r="G46" s="207"/>
      <c r="H46" s="102"/>
      <c r="I46" s="102"/>
      <c r="J46" s="109"/>
      <c r="K46" s="110"/>
      <c r="L46" s="134"/>
      <c r="M46" s="135"/>
      <c r="N46" s="135"/>
      <c r="O46" s="135"/>
      <c r="P46" s="17"/>
      <c r="Q46" s="31"/>
    </row>
    <row r="47" spans="2:30" ht="54" customHeight="1" x14ac:dyDescent="0.2">
      <c r="B47" s="99"/>
      <c r="C47" s="103"/>
      <c r="D47" s="100"/>
      <c r="E47" s="16"/>
      <c r="F47" s="101"/>
      <c r="G47" s="207"/>
      <c r="H47" s="102"/>
      <c r="I47" s="102"/>
      <c r="J47" s="109"/>
      <c r="K47" s="110"/>
      <c r="L47" s="134"/>
      <c r="M47" s="135"/>
      <c r="N47" s="135"/>
      <c r="O47" s="135"/>
      <c r="P47" s="17"/>
      <c r="R47" s="73"/>
      <c r="S47" s="73"/>
      <c r="T47" s="73"/>
      <c r="U47" s="73"/>
      <c r="V47" s="73"/>
      <c r="W47" s="210"/>
      <c r="X47" s="210"/>
    </row>
    <row r="48" spans="2:30" ht="54" customHeight="1" x14ac:dyDescent="0.2">
      <c r="B48" s="99"/>
      <c r="C48" s="103"/>
      <c r="D48" s="100"/>
      <c r="E48" s="16"/>
      <c r="F48" s="101"/>
      <c r="G48" s="207"/>
      <c r="H48" s="102"/>
      <c r="I48" s="102"/>
      <c r="J48" s="109"/>
      <c r="K48" s="110"/>
      <c r="L48" s="134"/>
      <c r="M48" s="135"/>
      <c r="N48" s="135"/>
      <c r="O48" s="135"/>
      <c r="P48" s="17"/>
      <c r="Q48" s="23"/>
      <c r="R48" s="73"/>
      <c r="S48" s="73"/>
      <c r="T48" s="73"/>
      <c r="U48" s="73"/>
      <c r="V48" s="73"/>
      <c r="W48" s="210"/>
      <c r="X48" s="210"/>
    </row>
    <row r="49" spans="2:30" ht="54" customHeight="1" x14ac:dyDescent="0.2">
      <c r="B49" s="99"/>
      <c r="C49" s="103"/>
      <c r="D49" s="100"/>
      <c r="E49" s="16"/>
      <c r="F49" s="101"/>
      <c r="G49" s="207"/>
      <c r="H49" s="102"/>
      <c r="I49" s="102"/>
      <c r="J49" s="109"/>
      <c r="K49" s="110"/>
      <c r="L49" s="134"/>
      <c r="M49" s="135"/>
      <c r="N49" s="135"/>
      <c r="O49" s="135"/>
      <c r="P49" s="17"/>
      <c r="Q49" s="23"/>
      <c r="R49" s="10"/>
      <c r="S49" s="10"/>
      <c r="T49" s="10"/>
      <c r="U49" s="10"/>
      <c r="V49" s="10"/>
      <c r="W49" s="238"/>
      <c r="X49" s="238"/>
    </row>
    <row r="50" spans="2:30" ht="54" customHeight="1" x14ac:dyDescent="0.2">
      <c r="B50" s="99"/>
      <c r="C50" s="103"/>
      <c r="D50" s="100"/>
      <c r="E50" s="16"/>
      <c r="F50" s="101"/>
      <c r="G50" s="207"/>
      <c r="H50" s="102"/>
      <c r="I50" s="102"/>
      <c r="J50" s="109"/>
      <c r="K50" s="110"/>
      <c r="L50" s="134"/>
      <c r="M50" s="135"/>
      <c r="N50" s="135"/>
      <c r="O50" s="135"/>
      <c r="P50" s="17"/>
    </row>
    <row r="51" spans="2:30" ht="54" customHeight="1" x14ac:dyDescent="0.2">
      <c r="B51" s="99"/>
      <c r="C51" s="103"/>
      <c r="D51" s="100"/>
      <c r="E51" s="16"/>
      <c r="F51" s="101"/>
      <c r="G51" s="207"/>
      <c r="H51" s="102"/>
      <c r="I51" s="102"/>
      <c r="J51" s="109"/>
      <c r="K51" s="110"/>
      <c r="L51" s="134"/>
      <c r="M51" s="135"/>
      <c r="N51" s="135"/>
      <c r="O51" s="135"/>
      <c r="P51" s="17"/>
    </row>
    <row r="52" spans="2:30" ht="54" customHeight="1" thickBot="1" x14ac:dyDescent="0.25">
      <c r="B52" s="104"/>
      <c r="C52" s="105"/>
      <c r="D52" s="106"/>
      <c r="E52" s="19"/>
      <c r="F52" s="107"/>
      <c r="G52" s="208"/>
      <c r="H52" s="108"/>
      <c r="I52" s="108"/>
      <c r="J52" s="111"/>
      <c r="K52" s="112"/>
      <c r="L52" s="136"/>
      <c r="M52" s="137"/>
      <c r="N52" s="137"/>
      <c r="O52" s="137"/>
      <c r="P52" s="20"/>
    </row>
    <row r="53" spans="2:30" ht="12.75" customHeight="1" thickBot="1" x14ac:dyDescent="0.25">
      <c r="K53" s="21"/>
      <c r="L53" s="21"/>
    </row>
    <row r="54" spans="2:30" ht="13.5" thickBot="1" x14ac:dyDescent="0.25">
      <c r="B54" s="239" t="s">
        <v>132</v>
      </c>
      <c r="C54" s="239"/>
      <c r="D54" s="240" t="s">
        <v>134</v>
      </c>
      <c r="E54" s="241"/>
      <c r="F54" s="241"/>
      <c r="G54" s="241"/>
      <c r="H54" s="241"/>
      <c r="I54" s="241"/>
      <c r="J54" s="241"/>
      <c r="K54" s="241"/>
      <c r="L54" s="241"/>
      <c r="M54" s="241"/>
      <c r="N54" s="241"/>
      <c r="O54" s="241"/>
      <c r="P54" s="242"/>
      <c r="Q54" s="73"/>
    </row>
    <row r="55" spans="2:30" ht="21.75" customHeight="1" x14ac:dyDescent="0.2">
      <c r="B55" s="58" t="s">
        <v>136</v>
      </c>
      <c r="C55" s="186"/>
      <c r="D55" s="243"/>
      <c r="E55" s="244"/>
      <c r="F55" s="244"/>
      <c r="G55" s="244"/>
      <c r="H55" s="244"/>
      <c r="I55" s="244"/>
      <c r="J55" s="244"/>
      <c r="K55" s="244"/>
      <c r="L55" s="244"/>
      <c r="M55" s="244"/>
      <c r="N55" s="244"/>
      <c r="O55" s="244"/>
      <c r="P55" s="245"/>
      <c r="Q55" s="10"/>
    </row>
    <row r="56" spans="2:30" ht="21.75" customHeight="1" thickBot="1" x14ac:dyDescent="0.25">
      <c r="B56" s="59" t="s">
        <v>137</v>
      </c>
      <c r="C56" s="189"/>
      <c r="D56" s="243"/>
      <c r="E56" s="244"/>
      <c r="F56" s="244"/>
      <c r="G56" s="244"/>
      <c r="H56" s="244"/>
      <c r="I56" s="244"/>
      <c r="J56" s="244"/>
      <c r="K56" s="244"/>
      <c r="L56" s="244"/>
      <c r="M56" s="244"/>
      <c r="N56" s="244"/>
      <c r="O56" s="244"/>
      <c r="P56" s="245"/>
    </row>
    <row r="57" spans="2:30" ht="16.5" customHeight="1" thickBot="1" x14ac:dyDescent="0.25">
      <c r="B57" s="62" t="s">
        <v>22</v>
      </c>
      <c r="C57" s="206">
        <f>((C56-C55))/365</f>
        <v>0</v>
      </c>
      <c r="D57" s="246"/>
      <c r="E57" s="247"/>
      <c r="F57" s="247"/>
      <c r="G57" s="247"/>
      <c r="H57" s="247"/>
      <c r="I57" s="247"/>
      <c r="J57" s="247"/>
      <c r="K57" s="247"/>
      <c r="L57" s="247"/>
      <c r="M57" s="247"/>
      <c r="N57" s="247"/>
      <c r="O57" s="247"/>
      <c r="P57" s="248"/>
    </row>
    <row r="58" spans="2:30" ht="12.75" customHeight="1" thickBot="1" x14ac:dyDescent="0.25">
      <c r="B58" s="249" t="s">
        <v>147</v>
      </c>
      <c r="C58" s="249" t="s">
        <v>23</v>
      </c>
      <c r="D58" s="251" t="s">
        <v>24</v>
      </c>
      <c r="E58" s="252"/>
      <c r="F58" s="12" t="s">
        <v>25</v>
      </c>
      <c r="G58" s="253" t="s">
        <v>26</v>
      </c>
      <c r="H58" s="254"/>
      <c r="I58" s="254"/>
      <c r="J58" s="254"/>
      <c r="K58" s="255"/>
      <c r="L58" s="251" t="s">
        <v>27</v>
      </c>
      <c r="M58" s="256"/>
      <c r="N58" s="256"/>
      <c r="O58" s="256"/>
      <c r="P58" s="252"/>
      <c r="R58" s="10"/>
      <c r="S58" s="10"/>
      <c r="T58" s="10"/>
      <c r="U58" s="10"/>
      <c r="V58" s="10"/>
      <c r="W58" s="10"/>
      <c r="X58" s="10"/>
    </row>
    <row r="59" spans="2:30" ht="68.25" customHeight="1" thickBot="1" x14ac:dyDescent="0.25">
      <c r="B59" s="250"/>
      <c r="C59" s="250"/>
      <c r="D59" s="65" t="s">
        <v>39</v>
      </c>
      <c r="E59" s="65" t="s">
        <v>29</v>
      </c>
      <c r="F59" s="66" t="s">
        <v>30</v>
      </c>
      <c r="G59" s="13" t="s">
        <v>130</v>
      </c>
      <c r="H59" s="13" t="s">
        <v>31</v>
      </c>
      <c r="I59" s="13" t="s">
        <v>138</v>
      </c>
      <c r="J59" s="13" t="s">
        <v>32</v>
      </c>
      <c r="K59" s="14" t="s">
        <v>33</v>
      </c>
      <c r="L59" s="67" t="s">
        <v>34</v>
      </c>
      <c r="M59" s="68" t="s">
        <v>35</v>
      </c>
      <c r="N59" s="68" t="s">
        <v>36</v>
      </c>
      <c r="O59" s="68" t="s">
        <v>37</v>
      </c>
      <c r="P59" s="69" t="s">
        <v>38</v>
      </c>
      <c r="R59" s="10"/>
      <c r="S59" s="10"/>
      <c r="T59" s="10"/>
      <c r="U59" s="10"/>
      <c r="V59" s="10"/>
      <c r="W59" s="10"/>
      <c r="X59" s="10"/>
    </row>
    <row r="60" spans="2:30" ht="54" customHeight="1" x14ac:dyDescent="0.2">
      <c r="B60" s="115"/>
      <c r="C60" s="116"/>
      <c r="D60" s="117"/>
      <c r="E60" s="118"/>
      <c r="F60" s="119"/>
      <c r="G60" s="200"/>
      <c r="H60" s="120"/>
      <c r="I60" s="120"/>
      <c r="J60" s="121"/>
      <c r="K60" s="122"/>
      <c r="L60" s="134"/>
      <c r="M60" s="135"/>
      <c r="N60" s="135"/>
      <c r="O60" s="135"/>
      <c r="P60" s="15"/>
    </row>
    <row r="61" spans="2:30" s="74" customFormat="1" ht="54" customHeight="1" x14ac:dyDescent="0.2">
      <c r="B61" s="123"/>
      <c r="C61" s="124"/>
      <c r="D61" s="125"/>
      <c r="E61" s="126"/>
      <c r="F61" s="127"/>
      <c r="G61" s="207"/>
      <c r="H61" s="128"/>
      <c r="I61" s="128"/>
      <c r="J61" s="129"/>
      <c r="K61" s="130"/>
      <c r="L61" s="134"/>
      <c r="M61" s="135"/>
      <c r="N61" s="135"/>
      <c r="O61" s="135"/>
      <c r="P61" s="17"/>
      <c r="Q61" s="21"/>
      <c r="R61" s="10"/>
      <c r="S61" s="10"/>
      <c r="T61" s="10"/>
      <c r="U61" s="10"/>
      <c r="V61" s="10"/>
      <c r="W61" s="10"/>
      <c r="X61" s="10"/>
      <c r="Y61" s="169"/>
      <c r="Z61" s="169"/>
      <c r="AA61" s="169"/>
      <c r="AB61" s="169"/>
      <c r="AC61" s="169"/>
      <c r="AD61" s="169"/>
    </row>
    <row r="62" spans="2:30" s="74" customFormat="1" ht="54" customHeight="1" x14ac:dyDescent="0.2">
      <c r="B62" s="123"/>
      <c r="C62" s="131"/>
      <c r="D62" s="125"/>
      <c r="E62" s="126"/>
      <c r="F62" s="127"/>
      <c r="G62" s="207"/>
      <c r="H62" s="128"/>
      <c r="I62" s="128"/>
      <c r="J62" s="129"/>
      <c r="K62" s="130"/>
      <c r="L62" s="134"/>
      <c r="M62" s="135"/>
      <c r="N62" s="135"/>
      <c r="O62" s="135"/>
      <c r="P62" s="17"/>
      <c r="Q62" s="21"/>
      <c r="R62" s="10"/>
      <c r="S62" s="10"/>
      <c r="T62" s="10"/>
      <c r="U62" s="10"/>
      <c r="V62" s="10"/>
      <c r="W62" s="10"/>
      <c r="X62" s="10"/>
      <c r="Y62" s="169"/>
      <c r="Z62" s="169"/>
      <c r="AA62" s="169"/>
      <c r="AB62" s="169"/>
      <c r="AC62" s="169"/>
      <c r="AD62" s="169"/>
    </row>
    <row r="63" spans="2:30" s="74" customFormat="1" ht="54" customHeight="1" x14ac:dyDescent="0.2">
      <c r="B63" s="123"/>
      <c r="C63" s="131"/>
      <c r="D63" s="125"/>
      <c r="E63" s="126"/>
      <c r="F63" s="127"/>
      <c r="G63" s="207"/>
      <c r="H63" s="128"/>
      <c r="I63" s="128"/>
      <c r="J63" s="129"/>
      <c r="K63" s="130"/>
      <c r="L63" s="134"/>
      <c r="M63" s="135"/>
      <c r="N63" s="135"/>
      <c r="O63" s="135"/>
      <c r="P63" s="17"/>
      <c r="Q63" s="21"/>
      <c r="R63" s="10"/>
      <c r="S63" s="10"/>
      <c r="T63" s="10"/>
      <c r="U63" s="10"/>
      <c r="V63" s="10"/>
      <c r="W63" s="10"/>
      <c r="X63" s="10"/>
      <c r="Y63" s="169"/>
      <c r="Z63" s="169"/>
      <c r="AA63" s="169"/>
      <c r="AB63" s="169"/>
      <c r="AC63" s="169"/>
      <c r="AD63" s="169"/>
    </row>
    <row r="64" spans="2:30" s="74" customFormat="1" ht="54" customHeight="1" x14ac:dyDescent="0.2">
      <c r="B64" s="123"/>
      <c r="C64" s="131"/>
      <c r="D64" s="125"/>
      <c r="E64" s="126"/>
      <c r="F64" s="127"/>
      <c r="G64" s="207"/>
      <c r="H64" s="128"/>
      <c r="I64" s="128"/>
      <c r="J64" s="129"/>
      <c r="K64" s="130"/>
      <c r="L64" s="134"/>
      <c r="M64" s="135"/>
      <c r="N64" s="135"/>
      <c r="O64" s="135"/>
      <c r="P64" s="17"/>
      <c r="Q64" s="21"/>
      <c r="R64" s="10"/>
      <c r="S64" s="10"/>
      <c r="T64" s="10"/>
      <c r="U64" s="10"/>
      <c r="V64" s="10"/>
      <c r="W64" s="10"/>
      <c r="X64" s="10"/>
      <c r="Y64" s="169"/>
      <c r="Z64" s="169"/>
      <c r="AA64" s="169"/>
      <c r="AB64" s="169"/>
      <c r="AC64" s="169"/>
      <c r="AD64" s="169"/>
    </row>
    <row r="65" spans="2:30" s="74" customFormat="1" ht="54" customHeight="1" x14ac:dyDescent="0.2">
      <c r="B65" s="123"/>
      <c r="C65" s="131"/>
      <c r="D65" s="125"/>
      <c r="E65" s="126"/>
      <c r="F65" s="127"/>
      <c r="G65" s="207"/>
      <c r="H65" s="128"/>
      <c r="I65" s="128"/>
      <c r="J65" s="129"/>
      <c r="K65" s="130"/>
      <c r="L65" s="134"/>
      <c r="M65" s="135"/>
      <c r="N65" s="135"/>
      <c r="O65" s="135"/>
      <c r="P65" s="17"/>
      <c r="Q65" s="10"/>
      <c r="R65" s="10"/>
      <c r="S65" s="10"/>
      <c r="T65" s="10"/>
      <c r="U65" s="10"/>
      <c r="V65" s="10"/>
      <c r="W65" s="10"/>
      <c r="X65" s="10"/>
      <c r="Y65" s="169"/>
      <c r="Z65" s="169"/>
      <c r="AA65" s="169"/>
      <c r="AB65" s="169"/>
      <c r="AC65" s="169"/>
      <c r="AD65" s="169"/>
    </row>
    <row r="66" spans="2:30" s="74" customFormat="1" ht="54" customHeight="1" x14ac:dyDescent="0.2">
      <c r="B66" s="99"/>
      <c r="C66" s="103"/>
      <c r="D66" s="100"/>
      <c r="E66" s="16"/>
      <c r="F66" s="101"/>
      <c r="G66" s="207"/>
      <c r="H66" s="102"/>
      <c r="I66" s="102"/>
      <c r="J66" s="109"/>
      <c r="K66" s="110"/>
      <c r="L66" s="134"/>
      <c r="M66" s="135"/>
      <c r="N66" s="135"/>
      <c r="O66" s="135"/>
      <c r="P66" s="17"/>
      <c r="Q66" s="10"/>
      <c r="R66" s="10"/>
      <c r="S66" s="10"/>
      <c r="T66" s="10"/>
      <c r="U66" s="10"/>
      <c r="V66" s="10"/>
      <c r="W66" s="10"/>
      <c r="X66" s="10"/>
      <c r="Y66" s="169"/>
      <c r="Z66" s="169"/>
      <c r="AA66" s="169"/>
      <c r="AB66" s="169"/>
      <c r="AC66" s="169"/>
      <c r="AD66" s="169"/>
    </row>
    <row r="67" spans="2:30" s="74" customFormat="1" ht="54" customHeight="1" x14ac:dyDescent="0.2">
      <c r="B67" s="99"/>
      <c r="C67" s="103"/>
      <c r="D67" s="100"/>
      <c r="E67" s="16"/>
      <c r="F67" s="101"/>
      <c r="G67" s="207"/>
      <c r="H67" s="102"/>
      <c r="I67" s="102"/>
      <c r="J67" s="109"/>
      <c r="K67" s="110"/>
      <c r="L67" s="134"/>
      <c r="M67" s="135"/>
      <c r="N67" s="135"/>
      <c r="O67" s="135"/>
      <c r="P67" s="17"/>
      <c r="Q67" s="21"/>
      <c r="R67" s="10"/>
      <c r="S67" s="10"/>
      <c r="T67" s="10"/>
      <c r="U67" s="10"/>
      <c r="V67" s="10"/>
      <c r="W67" s="10"/>
      <c r="X67" s="10"/>
      <c r="Y67" s="169"/>
      <c r="Z67" s="169"/>
      <c r="AA67" s="169"/>
      <c r="AB67" s="169"/>
      <c r="AC67" s="169"/>
      <c r="AD67" s="169"/>
    </row>
    <row r="68" spans="2:30" s="74" customFormat="1" ht="54" customHeight="1" x14ac:dyDescent="0.2">
      <c r="B68" s="99"/>
      <c r="C68" s="103"/>
      <c r="D68" s="100"/>
      <c r="E68" s="16"/>
      <c r="F68" s="101"/>
      <c r="G68" s="207"/>
      <c r="H68" s="102"/>
      <c r="I68" s="102"/>
      <c r="J68" s="109"/>
      <c r="K68" s="110"/>
      <c r="L68" s="134"/>
      <c r="M68" s="135"/>
      <c r="N68" s="135"/>
      <c r="O68" s="135"/>
      <c r="P68" s="17"/>
      <c r="Q68" s="10"/>
      <c r="R68" s="75"/>
      <c r="S68" s="75"/>
      <c r="T68" s="75"/>
      <c r="U68" s="75"/>
      <c r="V68" s="75"/>
      <c r="W68" s="75"/>
      <c r="X68" s="75"/>
      <c r="Y68" s="169"/>
      <c r="Z68" s="169"/>
      <c r="AA68" s="169"/>
      <c r="AB68" s="169"/>
      <c r="AC68" s="169"/>
      <c r="AD68" s="169"/>
    </row>
    <row r="69" spans="2:30" s="74" customFormat="1" ht="54" customHeight="1" x14ac:dyDescent="0.2">
      <c r="B69" s="99"/>
      <c r="C69" s="103"/>
      <c r="D69" s="100"/>
      <c r="E69" s="16"/>
      <c r="F69" s="101"/>
      <c r="G69" s="207"/>
      <c r="H69" s="102"/>
      <c r="I69" s="102"/>
      <c r="J69" s="109"/>
      <c r="K69" s="110"/>
      <c r="L69" s="134"/>
      <c r="M69" s="135"/>
      <c r="N69" s="135"/>
      <c r="O69" s="135"/>
      <c r="P69" s="17"/>
      <c r="Q69" s="10"/>
      <c r="R69" s="4"/>
      <c r="S69" s="4"/>
      <c r="T69" s="4"/>
      <c r="U69" s="4"/>
      <c r="V69" s="4"/>
      <c r="W69" s="4"/>
      <c r="X69" s="4"/>
    </row>
    <row r="70" spans="2:30" s="74" customFormat="1" ht="54" customHeight="1" x14ac:dyDescent="0.2">
      <c r="B70" s="99"/>
      <c r="C70" s="103"/>
      <c r="D70" s="100"/>
      <c r="E70" s="16"/>
      <c r="F70" s="101"/>
      <c r="G70" s="207"/>
      <c r="H70" s="102"/>
      <c r="I70" s="102"/>
      <c r="J70" s="109"/>
      <c r="K70" s="110"/>
      <c r="L70" s="134"/>
      <c r="M70" s="135"/>
      <c r="N70" s="135"/>
      <c r="O70" s="135"/>
      <c r="P70" s="17"/>
      <c r="Q70" s="10"/>
      <c r="R70" s="10"/>
      <c r="S70" s="10"/>
      <c r="T70" s="10"/>
      <c r="U70" s="10"/>
      <c r="V70" s="10"/>
      <c r="W70" s="10"/>
      <c r="X70" s="10"/>
      <c r="Y70" s="211"/>
      <c r="Z70" s="211"/>
      <c r="AA70" s="211"/>
      <c r="AB70" s="211"/>
      <c r="AC70" s="211"/>
      <c r="AD70" s="211"/>
    </row>
    <row r="71" spans="2:30" s="74" customFormat="1" ht="54" customHeight="1" x14ac:dyDescent="0.2">
      <c r="B71" s="99"/>
      <c r="C71" s="103"/>
      <c r="D71" s="100"/>
      <c r="E71" s="16"/>
      <c r="F71" s="101"/>
      <c r="G71" s="207"/>
      <c r="H71" s="102"/>
      <c r="I71" s="102"/>
      <c r="J71" s="109"/>
      <c r="K71" s="110"/>
      <c r="L71" s="134"/>
      <c r="M71" s="135"/>
      <c r="N71" s="135"/>
      <c r="O71" s="135"/>
      <c r="P71" s="17"/>
      <c r="Q71" s="10"/>
      <c r="R71" s="10"/>
      <c r="S71" s="10"/>
      <c r="T71" s="10"/>
      <c r="U71" s="10"/>
      <c r="V71" s="10"/>
      <c r="W71" s="10"/>
      <c r="X71" s="10"/>
      <c r="Y71" s="211"/>
      <c r="Z71" s="211"/>
      <c r="AA71" s="211"/>
      <c r="AB71" s="211"/>
      <c r="AC71" s="211"/>
      <c r="AD71" s="211"/>
    </row>
    <row r="72" spans="2:30" s="74" customFormat="1" ht="54" customHeight="1" x14ac:dyDescent="0.2">
      <c r="B72" s="99"/>
      <c r="C72" s="103"/>
      <c r="D72" s="100"/>
      <c r="E72" s="16"/>
      <c r="F72" s="101"/>
      <c r="G72" s="207"/>
      <c r="H72" s="102"/>
      <c r="I72" s="102"/>
      <c r="J72" s="109"/>
      <c r="K72" s="110"/>
      <c r="L72" s="134"/>
      <c r="M72" s="135"/>
      <c r="N72" s="135"/>
      <c r="O72" s="135"/>
      <c r="P72" s="17"/>
      <c r="Q72" s="10"/>
      <c r="R72" s="10"/>
      <c r="S72" s="10"/>
      <c r="T72" s="10"/>
      <c r="U72" s="10"/>
      <c r="V72" s="10"/>
      <c r="W72" s="10"/>
      <c r="X72" s="10"/>
      <c r="Y72" s="76"/>
      <c r="Z72" s="76"/>
      <c r="AA72" s="76"/>
      <c r="AB72" s="76"/>
      <c r="AC72" s="76"/>
      <c r="AD72" s="76"/>
    </row>
    <row r="73" spans="2:30" s="77" customFormat="1" ht="54" customHeight="1" x14ac:dyDescent="0.2">
      <c r="B73" s="99"/>
      <c r="C73" s="103"/>
      <c r="D73" s="100"/>
      <c r="E73" s="16"/>
      <c r="F73" s="101"/>
      <c r="G73" s="207"/>
      <c r="H73" s="102"/>
      <c r="I73" s="102"/>
      <c r="J73" s="109"/>
      <c r="K73" s="110"/>
      <c r="L73" s="134"/>
      <c r="M73" s="135"/>
      <c r="N73" s="135"/>
      <c r="O73" s="135"/>
      <c r="P73" s="17"/>
      <c r="Q73" s="10"/>
      <c r="R73" s="10"/>
      <c r="S73" s="10"/>
      <c r="T73" s="10"/>
      <c r="U73" s="10"/>
      <c r="V73" s="10"/>
      <c r="W73" s="10"/>
      <c r="X73" s="10"/>
    </row>
    <row r="74" spans="2:30" s="77" customFormat="1" ht="54" customHeight="1" thickBot="1" x14ac:dyDescent="0.25">
      <c r="B74" s="104"/>
      <c r="C74" s="105"/>
      <c r="D74" s="106"/>
      <c r="E74" s="19"/>
      <c r="F74" s="107"/>
      <c r="G74" s="208"/>
      <c r="H74" s="108"/>
      <c r="I74" s="108"/>
      <c r="J74" s="111"/>
      <c r="K74" s="112"/>
      <c r="L74" s="136"/>
      <c r="M74" s="137"/>
      <c r="N74" s="137"/>
      <c r="O74" s="137"/>
      <c r="P74" s="20"/>
      <c r="Q74" s="10"/>
      <c r="R74" s="10"/>
      <c r="S74" s="10"/>
      <c r="T74" s="10"/>
      <c r="U74" s="10"/>
      <c r="V74" s="10"/>
      <c r="W74" s="10"/>
      <c r="X74" s="10"/>
    </row>
    <row r="75" spans="2:30" s="77" customFormat="1" ht="13.5" thickBot="1" x14ac:dyDescent="0.25">
      <c r="B75" s="78"/>
      <c r="C75" s="78"/>
      <c r="D75" s="78"/>
      <c r="E75" s="78"/>
      <c r="F75" s="78"/>
      <c r="G75" s="78"/>
      <c r="H75" s="78"/>
      <c r="I75" s="78"/>
      <c r="J75" s="78"/>
      <c r="K75" s="75"/>
      <c r="L75" s="75"/>
      <c r="M75" s="75"/>
      <c r="N75" s="75"/>
      <c r="O75" s="75"/>
      <c r="P75" s="75"/>
      <c r="Q75" s="75"/>
      <c r="R75" s="76"/>
      <c r="S75" s="76"/>
      <c r="T75" s="76"/>
      <c r="U75" s="76"/>
      <c r="V75" s="76"/>
      <c r="W75" s="74"/>
      <c r="X75" s="74"/>
    </row>
    <row r="76" spans="2:30" ht="21.75" customHeight="1" thickBot="1" x14ac:dyDescent="0.25">
      <c r="B76" s="274" t="s">
        <v>40</v>
      </c>
      <c r="C76" s="275"/>
      <c r="D76" s="275"/>
      <c r="E76" s="275"/>
      <c r="F76" s="275"/>
      <c r="G76" s="275"/>
      <c r="H76" s="275"/>
      <c r="I76" s="275"/>
      <c r="J76" s="275"/>
      <c r="K76" s="275"/>
      <c r="L76" s="276"/>
    </row>
    <row r="77" spans="2:30" ht="21.75" customHeight="1" thickBot="1" x14ac:dyDescent="0.25">
      <c r="B77" s="216" t="s">
        <v>149</v>
      </c>
      <c r="C77" s="217" t="s">
        <v>148</v>
      </c>
      <c r="D77" s="220">
        <f>IF($C$20="Site 1",$B$20)</f>
        <v>0</v>
      </c>
      <c r="E77" s="221"/>
      <c r="F77" s="222"/>
      <c r="H77" s="216" t="s">
        <v>150</v>
      </c>
      <c r="I77" s="217" t="s">
        <v>148</v>
      </c>
      <c r="J77" s="220">
        <f>IF($C$21="Site 2",$B$21)</f>
        <v>0</v>
      </c>
      <c r="K77" s="221"/>
      <c r="L77" s="222"/>
    </row>
    <row r="78" spans="2:30" ht="21.75" customHeight="1" thickBot="1" x14ac:dyDescent="0.25">
      <c r="B78" s="227" t="s">
        <v>41</v>
      </c>
      <c r="C78" s="183" t="s">
        <v>42</v>
      </c>
      <c r="D78" s="183" t="s">
        <v>43</v>
      </c>
      <c r="E78" s="230" t="s">
        <v>44</v>
      </c>
      <c r="F78" s="233" t="s">
        <v>45</v>
      </c>
      <c r="H78" s="227" t="s">
        <v>41</v>
      </c>
      <c r="I78" s="183" t="s">
        <v>42</v>
      </c>
      <c r="J78" s="183" t="s">
        <v>43</v>
      </c>
      <c r="K78" s="230" t="s">
        <v>44</v>
      </c>
      <c r="L78" s="233" t="s">
        <v>45</v>
      </c>
    </row>
    <row r="79" spans="2:30" ht="21.75" customHeight="1" x14ac:dyDescent="0.2">
      <c r="B79" s="228"/>
      <c r="C79" s="182">
        <f>$C$33</f>
        <v>0</v>
      </c>
      <c r="D79" s="182">
        <f>$C$55</f>
        <v>0</v>
      </c>
      <c r="E79" s="231"/>
      <c r="F79" s="234"/>
      <c r="H79" s="228"/>
      <c r="I79" s="182">
        <f>$C$33</f>
        <v>0</v>
      </c>
      <c r="J79" s="182">
        <f>$C$55</f>
        <v>0</v>
      </c>
      <c r="K79" s="231"/>
      <c r="L79" s="234"/>
    </row>
    <row r="80" spans="2:30" ht="21.75" customHeight="1" thickBot="1" x14ac:dyDescent="0.25">
      <c r="B80" s="228"/>
      <c r="C80" s="181">
        <f>$C$34</f>
        <v>0</v>
      </c>
      <c r="D80" s="181">
        <f>$C$56</f>
        <v>0</v>
      </c>
      <c r="E80" s="232"/>
      <c r="F80" s="234"/>
      <c r="H80" s="228"/>
      <c r="I80" s="181">
        <f>$C$34</f>
        <v>0</v>
      </c>
      <c r="J80" s="181">
        <f>$C$56</f>
        <v>0</v>
      </c>
      <c r="K80" s="232"/>
      <c r="L80" s="234"/>
    </row>
    <row r="81" spans="2:12" ht="21.75" customHeight="1" thickBot="1" x14ac:dyDescent="0.25">
      <c r="B81" s="229"/>
      <c r="C81" s="185">
        <f>$C$35</f>
        <v>0</v>
      </c>
      <c r="D81" s="185">
        <f>$C$57</f>
        <v>0</v>
      </c>
      <c r="E81" s="185">
        <f>SUM(C81:D81)</f>
        <v>0</v>
      </c>
      <c r="F81" s="235"/>
      <c r="H81" s="229"/>
      <c r="I81" s="185">
        <f>$C$35</f>
        <v>0</v>
      </c>
      <c r="J81" s="185">
        <f>$C$57</f>
        <v>0</v>
      </c>
      <c r="K81" s="185">
        <f>SUM(I81:J81)</f>
        <v>0</v>
      </c>
      <c r="L81" s="235"/>
    </row>
    <row r="82" spans="2:12" ht="30" customHeight="1" thickTop="1" x14ac:dyDescent="0.2">
      <c r="B82" s="184" t="s">
        <v>46</v>
      </c>
      <c r="C82" s="236">
        <f>SUMIFS($G$38:$G$52,$B$38:$B$52,"Site 1",$C$38:$C$52,"Total HPC(A)")+SUMIFS($G$60:$G$74,$C$60:$C$74,"Total HPC(A)",$B$60:$B$74,"Site 1")</f>
        <v>0</v>
      </c>
      <c r="D82" s="237"/>
      <c r="E82" s="80"/>
      <c r="F82" s="83" t="e">
        <f>C82/$E$81</f>
        <v>#DIV/0!</v>
      </c>
      <c r="H82" s="184" t="s">
        <v>46</v>
      </c>
      <c r="I82" s="236">
        <f>SUMIFS($G$38:$G$52,$B$38:$B$52,"Site 2",$C$38:$C$52,"Total HPC(A)")+SUMIFS($G$60:$G$74,$C$60:$C$74,"Total HPC(A)",$B$60:$B$74,"Site 2")</f>
        <v>0</v>
      </c>
      <c r="J82" s="237"/>
      <c r="K82" s="80"/>
      <c r="L82" s="83" t="e">
        <f>I82/$E$81</f>
        <v>#DIV/0!</v>
      </c>
    </row>
    <row r="83" spans="2:12" ht="30" customHeight="1" x14ac:dyDescent="0.2">
      <c r="B83" s="79" t="s">
        <v>48</v>
      </c>
      <c r="C83" s="223">
        <f>SUMIFS($G$38:$G$52,$C$38:$C$52,"Total HPC(M)",$B$38:$B$52,"Site 1")+SUMIFS($G$60:$G$74,$C$60:$C$74,"Total HPC(M)",$B$60:$B$74,"Site 1")</f>
        <v>0</v>
      </c>
      <c r="D83" s="224"/>
      <c r="E83" s="80"/>
      <c r="F83" s="84" t="e">
        <f t="shared" ref="F83:F96" si="0">C83/$E$81</f>
        <v>#DIV/0!</v>
      </c>
      <c r="H83" s="79" t="s">
        <v>48</v>
      </c>
      <c r="I83" s="223">
        <f>SUMIFS($G$38:$G$52,$C$38:$C$52,"Total HPC(M)",$B$38:$B$52,"Site 2")+SUMIFS($G$60:$G$74,$C$60:$C$74,"Total HPC(M)",$B$60:$B$74,"Site 2")</f>
        <v>0</v>
      </c>
      <c r="J83" s="224"/>
      <c r="K83" s="80"/>
      <c r="L83" s="84" t="e">
        <f t="shared" ref="L83:L86" si="1">I83/$E$81</f>
        <v>#DIV/0!</v>
      </c>
    </row>
    <row r="84" spans="2:12" ht="30" customHeight="1" x14ac:dyDescent="0.2">
      <c r="B84" s="79" t="s">
        <v>47</v>
      </c>
      <c r="C84" s="223">
        <f>SUMIFS($G$38:$G$52,$C$38:$C$52,"Total MNC(A)",$B$38:$B$52,"Site 1")+SUMIFS($G$60:$G$74,$C$60:$C$74,"Total MNC(A)",$B$60:$B$74,"Site 1")</f>
        <v>0</v>
      </c>
      <c r="D84" s="224"/>
      <c r="E84" s="80"/>
      <c r="F84" s="84" t="e">
        <f t="shared" si="0"/>
        <v>#DIV/0!</v>
      </c>
      <c r="H84" s="79" t="s">
        <v>47</v>
      </c>
      <c r="I84" s="223">
        <f>SUMIFS($G$38:$G$52,$C$38:$C$52,"Total MNC(A)",$B$38:$B$52,"Site 2")+SUMIFS($G$60:$G$74,$C$60:$C$74,"Total MNC(A)",$B$60:$B$74,"Site 2")</f>
        <v>0</v>
      </c>
      <c r="J84" s="224"/>
      <c r="K84" s="80"/>
      <c r="L84" s="84" t="e">
        <f t="shared" si="1"/>
        <v>#DIV/0!</v>
      </c>
    </row>
    <row r="85" spans="2:12" ht="30" customHeight="1" x14ac:dyDescent="0.2">
      <c r="B85" s="79" t="s">
        <v>50</v>
      </c>
      <c r="C85" s="223">
        <f>SUMIFS($G$38:$G$52,$C$38:$C$52,"Total HPC(CB)",$B$38:$B$52,"Site 1")+SUMIFS($G$60:$G$74,$C$60:$C$74,"Total HPC(CB)",$B$60:$B$74,"Site 1")</f>
        <v>0</v>
      </c>
      <c r="D85" s="224"/>
      <c r="E85" s="80"/>
      <c r="F85" s="84" t="e">
        <f t="shared" si="0"/>
        <v>#DIV/0!</v>
      </c>
      <c r="H85" s="79" t="s">
        <v>50</v>
      </c>
      <c r="I85" s="223">
        <f>SUMIFS($G$38:$G$52,$C$38:$C$52,"Total HPC(CB)",$B$38:$B$52,"Site 2")+SUMIFS($G$60:$G$74,$C$60:$C$74,"Total HPC(CB)",$B$60:$B$74,"Site 2")</f>
        <v>0</v>
      </c>
      <c r="J85" s="224"/>
      <c r="K85" s="80"/>
      <c r="L85" s="84" t="e">
        <f t="shared" si="1"/>
        <v>#DIV/0!</v>
      </c>
    </row>
    <row r="86" spans="2:12" ht="30" customHeight="1" x14ac:dyDescent="0.2">
      <c r="B86" s="79" t="s">
        <v>35</v>
      </c>
      <c r="C86" s="223">
        <f>SUMIFS($G$38:$G$52,$C$38:$C$52,"Immune Effector Cells",$B$38:$B$52,"Site 1")+SUMIFS($G$60:$G$74,$C$60:$C$74,"Immune Effector Cells",$B$60:$B$74,"Site 1")</f>
        <v>0</v>
      </c>
      <c r="D86" s="224"/>
      <c r="E86" s="80"/>
      <c r="F86" s="84" t="e">
        <f t="shared" si="0"/>
        <v>#DIV/0!</v>
      </c>
      <c r="H86" s="79" t="s">
        <v>35</v>
      </c>
      <c r="I86" s="223">
        <f>SUMIFS($G$38:$G$52,$C$38:$C$52,"Immune Effector Cells",$B$38:$B$52,"Site 2")+SUMIFS($G$60:$G$74,$C$60:$C$74,"Immune Effector Cells",$B$60:$B$74,"Site 2")</f>
        <v>0</v>
      </c>
      <c r="J86" s="224"/>
      <c r="K86" s="80"/>
      <c r="L86" s="84" t="e">
        <f t="shared" si="1"/>
        <v>#DIV/0!</v>
      </c>
    </row>
    <row r="87" spans="2:12" ht="30" customHeight="1" x14ac:dyDescent="0.2">
      <c r="B87" s="79" t="s">
        <v>58</v>
      </c>
      <c r="C87" s="223">
        <f>SUMIFS($G$38:$G$52,$C$38:$C$52,"Adipose Tissue",$B$38:$B$52,"Site 1")+SUMIFS($G$60:$G$74,$C$60:$C$74,"Adipose Tissue",$B$60:$B$74,"Site 1")</f>
        <v>0</v>
      </c>
      <c r="D87" s="224"/>
      <c r="E87" s="80"/>
      <c r="F87" s="84" t="e">
        <f>C87/$E$81</f>
        <v>#DIV/0!</v>
      </c>
      <c r="H87" s="79" t="s">
        <v>58</v>
      </c>
      <c r="I87" s="223">
        <f>SUMIFS($G$38:$G$52,$C$38:$C$52,"Adipose Tissue",$B$38:$B$52,"Site 2")+SUMIFS($G$60:$G$74,$C$60:$C$74,"Adipose Tissue",$B$60:$B$74,"Site 2")</f>
        <v>0</v>
      </c>
      <c r="J87" s="224"/>
      <c r="K87" s="80"/>
      <c r="L87" s="84" t="e">
        <f>I87/$E$81</f>
        <v>#DIV/0!</v>
      </c>
    </row>
    <row r="88" spans="2:12" ht="30" customHeight="1" x14ac:dyDescent="0.2">
      <c r="B88" s="79" t="s">
        <v>56</v>
      </c>
      <c r="C88" s="223">
        <f>SUMIFS($G$38:$G$52,$C$38:$C$52,"Cardiac Tissue",$B$38:$B$52,"Site 1")+SUMIFS($G$60:$G$74,$C$60:$C$74,"Cardiac Tissue",$B$60:$B$74,"Site 1")</f>
        <v>0</v>
      </c>
      <c r="D88" s="224"/>
      <c r="E88" s="80"/>
      <c r="F88" s="84" t="e">
        <f t="shared" si="0"/>
        <v>#DIV/0!</v>
      </c>
      <c r="H88" s="79" t="s">
        <v>56</v>
      </c>
      <c r="I88" s="223">
        <f>SUMIFS($G$38:$G$52,$C$38:$C$52,"Cardiac Tissue",$B$38:$B$52,"Site 2")+SUMIFS($G$60:$G$74,$C$60:$C$74,"Cardiac Tissue",$B$60:$B$74,"Site 2")</f>
        <v>0</v>
      </c>
      <c r="J88" s="224"/>
      <c r="K88" s="80"/>
      <c r="L88" s="84" t="e">
        <f t="shared" ref="L88:L96" si="2">I88/$E$81</f>
        <v>#DIV/0!</v>
      </c>
    </row>
    <row r="89" spans="2:12" ht="30" customHeight="1" x14ac:dyDescent="0.2">
      <c r="B89" s="79" t="s">
        <v>127</v>
      </c>
      <c r="C89" s="223">
        <f>SUMIFS($G$38:$G$52,$C$38:$C$52,"Hepatic Tissue",$B$38:$B$52,"Site 1")+SUMIFS($G$60:$G$74,$C$60:$C$74,"Hepatic Tissue",$B$60:$B$74,"Site 1")</f>
        <v>0</v>
      </c>
      <c r="D89" s="224"/>
      <c r="E89" s="80"/>
      <c r="F89" s="84" t="e">
        <f t="shared" si="0"/>
        <v>#DIV/0!</v>
      </c>
      <c r="H89" s="79" t="s">
        <v>127</v>
      </c>
      <c r="I89" s="223">
        <f>SUMIFS($G$38:$G$52,$C$38:$C$52,"Hepatic Tissue",$B$38:$B$52,"Site 2")+SUMIFS($G$60:$G$74,$C$60:$C$74,"Hepatic Tissue",$B$60:$B$74,"Site 2")</f>
        <v>0</v>
      </c>
      <c r="J89" s="224"/>
      <c r="K89" s="80"/>
      <c r="L89" s="84" t="e">
        <f t="shared" si="2"/>
        <v>#DIV/0!</v>
      </c>
    </row>
    <row r="90" spans="2:12" ht="30" customHeight="1" x14ac:dyDescent="0.2">
      <c r="B90" s="79" t="s">
        <v>49</v>
      </c>
      <c r="C90" s="223">
        <f>SUMIFS($G$38:$G$52,$C$38:$C$52,"Total NC(M)",$B$38:$B$52,"Site 1")+SUMIFS($G$60:$G$74,$C$60:$C$74,"Total NC(M)",$B$60:$B$74,"Site 1")</f>
        <v>0</v>
      </c>
      <c r="D90" s="224"/>
      <c r="E90" s="80"/>
      <c r="F90" s="84" t="e">
        <f t="shared" si="0"/>
        <v>#DIV/0!</v>
      </c>
      <c r="H90" s="79" t="s">
        <v>49</v>
      </c>
      <c r="I90" s="223">
        <f>SUMIFS($G$38:$G$52,$C$38:$C$52,"Total NC(M)",$B$38:$B$52,"Site 2")+SUMIFS($G$60:$G$74,$C$60:$C$74,"Total NC(M)",$B$60:$B$74,"Site 2")</f>
        <v>0</v>
      </c>
      <c r="J90" s="224"/>
      <c r="K90" s="80"/>
      <c r="L90" s="84" t="e">
        <f t="shared" si="2"/>
        <v>#DIV/0!</v>
      </c>
    </row>
    <row r="91" spans="2:12" ht="30" customHeight="1" x14ac:dyDescent="0.2">
      <c r="B91" s="79" t="s">
        <v>51</v>
      </c>
      <c r="C91" s="223">
        <f>SUMIFS($G$38:$G$52,$C$38:$C$52,"Total NC(CB)",$B$38:$B$52,"Site 1")+SUMIFS($G$60:$G$74,$C$60:$C$74,"Total NC(CB)",$B$60:$B$74,"Site 1")</f>
        <v>0</v>
      </c>
      <c r="D91" s="224"/>
      <c r="E91" s="80"/>
      <c r="F91" s="84" t="e">
        <f t="shared" si="0"/>
        <v>#DIV/0!</v>
      </c>
      <c r="H91" s="79" t="s">
        <v>51</v>
      </c>
      <c r="I91" s="223">
        <f>SUMIFS($G$38:$G$52,$C$38:$C$52,"Total NC(CB)",$B$38:$B$52,"Site 2")+SUMIFS($G$60:$G$74,$C$60:$C$74,"Total NC(CB)",$B$60:$B$74,"Site 2")</f>
        <v>0</v>
      </c>
      <c r="J91" s="224"/>
      <c r="K91" s="80"/>
      <c r="L91" s="84" t="e">
        <f t="shared" si="2"/>
        <v>#DIV/0!</v>
      </c>
    </row>
    <row r="92" spans="2:12" ht="30" customHeight="1" x14ac:dyDescent="0.2">
      <c r="B92" s="79" t="s">
        <v>57</v>
      </c>
      <c r="C92" s="223">
        <f>SUMIFS($G$38:$G$52,$C$38:$C$52,"Nerve Tissue",$B$38:$B$52,"Site 1")+SUMIFS($G$60:$G$74,$C$60:$C$74,"Nerve Tissue",$B$60:$B$74,"Site 1")</f>
        <v>0</v>
      </c>
      <c r="D92" s="224"/>
      <c r="E92" s="80"/>
      <c r="F92" s="84" t="e">
        <f t="shared" si="0"/>
        <v>#DIV/0!</v>
      </c>
      <c r="H92" s="79" t="s">
        <v>57</v>
      </c>
      <c r="I92" s="223">
        <f>SUMIFS($G$38:$G$52,$C$38:$C$52,"Nerve Tissue",$B$38:$B$52,"Site 2")+SUMIFS($G$60:$G$74,$C$60:$C$74,"Nerve Tissue",$B$60:$B$74,"Site 2")</f>
        <v>0</v>
      </c>
      <c r="J92" s="224"/>
      <c r="K92" s="80"/>
      <c r="L92" s="84" t="e">
        <f t="shared" si="2"/>
        <v>#DIV/0!</v>
      </c>
    </row>
    <row r="93" spans="2:12" ht="30" customHeight="1" x14ac:dyDescent="0.2">
      <c r="B93" s="79" t="s">
        <v>53</v>
      </c>
      <c r="C93" s="223">
        <f>SUMIFS($G$38:$G$52,$C$38:$C$52,"Pancreas Tissue",$B$38:$B$52,"Site 1")+SUMIFS($G$60:$G$74,$C$60:$C$74,"Pancreas Tissue",$B$60:$B$74,"Site 1")</f>
        <v>0</v>
      </c>
      <c r="D93" s="224"/>
      <c r="E93" s="80"/>
      <c r="F93" s="84" t="e">
        <f t="shared" si="0"/>
        <v>#DIV/0!</v>
      </c>
      <c r="H93" s="79" t="s">
        <v>53</v>
      </c>
      <c r="I93" s="223">
        <f>SUMIFS($G$38:$G$52,$C$38:$C$52,"Pancreas Tissue",$B$38:$B$52,"Site 2")+SUMIFS($G$60:$G$74,$C$60:$C$74,"Pancreas Tissue",$B$60:$B$74,"Site 2")</f>
        <v>0</v>
      </c>
      <c r="J93" s="224"/>
      <c r="K93" s="80"/>
      <c r="L93" s="84" t="e">
        <f t="shared" si="2"/>
        <v>#DIV/0!</v>
      </c>
    </row>
    <row r="94" spans="2:12" ht="30" customHeight="1" x14ac:dyDescent="0.2">
      <c r="B94" s="79" t="s">
        <v>55</v>
      </c>
      <c r="C94" s="223">
        <f>SUMIFS($G$38:$G$52,$C$38:$C$52,"Parathyroid Tissue",$B$38:$B$52,"Site 1")+SUMIFS($G$60:$G$74,$C$60:$C$74,"Parathyroid Tissue",$B$60:$B$74,"Site 1")</f>
        <v>0</v>
      </c>
      <c r="D94" s="224"/>
      <c r="E94" s="80"/>
      <c r="F94" s="84" t="e">
        <f t="shared" si="0"/>
        <v>#DIV/0!</v>
      </c>
      <c r="H94" s="79" t="s">
        <v>55</v>
      </c>
      <c r="I94" s="223">
        <f>SUMIFS($G$38:$G$52,$C$38:$C$52,"Parathyroid Tissue",$B$38:$B$52,"Site 2")+SUMIFS($G$60:$G$74,$C$60:$C$74,"Parathyroid Tissue",$B$60:$B$74,"Site 2")</f>
        <v>0</v>
      </c>
      <c r="J94" s="224"/>
      <c r="K94" s="80"/>
      <c r="L94" s="84" t="e">
        <f t="shared" si="2"/>
        <v>#DIV/0!</v>
      </c>
    </row>
    <row r="95" spans="2:12" ht="30" customHeight="1" x14ac:dyDescent="0.2">
      <c r="B95" s="79" t="s">
        <v>128</v>
      </c>
      <c r="C95" s="223">
        <f>SUMIFS($G$38:$G$52,$C$38:$C$52,"Placenta",$B$38:$B$52,"Site 1")+SUMIFS($G$60:$G$74,$C$60:$C$74,"Placenta",$B$60:$B$74,"Site 1")</f>
        <v>0</v>
      </c>
      <c r="D95" s="224"/>
      <c r="E95" s="80"/>
      <c r="F95" s="84" t="e">
        <f t="shared" si="0"/>
        <v>#DIV/0!</v>
      </c>
      <c r="H95" s="79" t="s">
        <v>128</v>
      </c>
      <c r="I95" s="223">
        <f>SUMIFS($G$38:$G$52,$C$38:$C$52,"Placenta",$B$38:$B$52,"Site 2")+SUMIFS($G$60:$G$74,$C$60:$C$74,"Placenta",$B$60:$B$74,"Site 2")</f>
        <v>0</v>
      </c>
      <c r="J95" s="224"/>
      <c r="K95" s="80"/>
      <c r="L95" s="84" t="e">
        <f t="shared" si="2"/>
        <v>#DIV/0!</v>
      </c>
    </row>
    <row r="96" spans="2:12" ht="30" customHeight="1" x14ac:dyDescent="0.2">
      <c r="B96" s="79" t="s">
        <v>129</v>
      </c>
      <c r="C96" s="223">
        <f>SUMIFS($G$38:$G$52,$C$38:$C$52,"Renal Tissue",$B$38:$B$52,"Site 1")+SUMIFS($G$60:$G$74,$C$60:$C$74,"Renal Tissue",$B$60:$B$74,"Site 1")</f>
        <v>0</v>
      </c>
      <c r="D96" s="224"/>
      <c r="E96" s="80"/>
      <c r="F96" s="84" t="e">
        <f t="shared" si="0"/>
        <v>#DIV/0!</v>
      </c>
      <c r="H96" s="79" t="s">
        <v>129</v>
      </c>
      <c r="I96" s="223">
        <f>SUMIFS($G$38:$G$52,$C$38:$C$52,"Renal Tissue",$B$38:$B$52,"Site 2")+SUMIFS($G$60:$G$74,$C$60:$C$74,"Renal Tissue",$B$60:$B$74,"Site 2")</f>
        <v>0</v>
      </c>
      <c r="J96" s="224"/>
      <c r="K96" s="80"/>
      <c r="L96" s="84" t="e">
        <f t="shared" si="2"/>
        <v>#DIV/0!</v>
      </c>
    </row>
    <row r="97" spans="2:12" ht="30" customHeight="1" x14ac:dyDescent="0.2">
      <c r="B97" s="79" t="s">
        <v>54</v>
      </c>
      <c r="C97" s="223">
        <f>SUMIFS($G$38:$G$52,$C$38:$C$52,"Thymus Tissue",$B$38:$B$52,"Site 1")+SUMIFS($G$60:$G$74,$C$60:$C$74,"Thymus Tissue",$B$60:$B$74,"Site 1")</f>
        <v>0</v>
      </c>
      <c r="D97" s="224"/>
      <c r="E97" s="80"/>
      <c r="F97" s="84" t="e">
        <f>C97/$E$81</f>
        <v>#DIV/0!</v>
      </c>
      <c r="H97" s="79" t="s">
        <v>54</v>
      </c>
      <c r="I97" s="223">
        <f>SUMIFS($G$38:$G$52,$C$38:$C$52,"Thymus Tissue",$B$38:$B$52,"Site 2")+SUMIFS($G$60:$G$74,$C$60:$C$74,"Thymus Tissue",$B$60:$B$74,"Site 2")</f>
        <v>0</v>
      </c>
      <c r="J97" s="224"/>
      <c r="K97" s="80"/>
      <c r="L97" s="84" t="e">
        <f>I97/$E$81</f>
        <v>#DIV/0!</v>
      </c>
    </row>
    <row r="98" spans="2:12" ht="30" customHeight="1" thickBot="1" x14ac:dyDescent="0.25">
      <c r="B98" s="82" t="s">
        <v>52</v>
      </c>
      <c r="C98" s="225">
        <f>SUMIFS($G$38:$G$52,$C$38:$C$52,"Tumor",$B$38:$B$52,"Site 1")+SUMIFS($G$60:$G$74,$C$60:$C$74,"Tumor",$B$60:$B$74,"Site 1")</f>
        <v>0</v>
      </c>
      <c r="D98" s="226"/>
      <c r="E98" s="81"/>
      <c r="F98" s="85" t="e">
        <f t="shared" ref="F98" si="3">C98/$E$81</f>
        <v>#DIV/0!</v>
      </c>
      <c r="H98" s="82" t="s">
        <v>52</v>
      </c>
      <c r="I98" s="225">
        <f>SUMIFS($G$38:$G$52,$C$38:$C$52,"Tumor",$B$38:$B$52,"Site 2")+SUMIFS($G$60:$G$74,$C$60:$C$74,"Tumor",$B$60:$B$74,"Site 2")</f>
        <v>0</v>
      </c>
      <c r="J98" s="226"/>
      <c r="K98" s="81"/>
      <c r="L98" s="85" t="e">
        <f t="shared" ref="L98" si="4">I98/$E$81</f>
        <v>#DIV/0!</v>
      </c>
    </row>
  </sheetData>
  <sheetProtection algorithmName="SHA-512" hashValue="H7S8Sur7kjQEGJVBe9pIqi4CG26nF6yYJHkwUQs+pdbn1iLpLReHdVrVY1QsKbW/U4Vl/hXeVRrVjY5Fl7hQNw==" saltValue="tZegz1rmeXSLETKw6rg5Nw==" spinCount="100000" sheet="1" selectLockedCells="1"/>
  <mergeCells count="74">
    <mergeCell ref="C97:D97"/>
    <mergeCell ref="I97:J97"/>
    <mergeCell ref="C98:D98"/>
    <mergeCell ref="I98:J98"/>
    <mergeCell ref="C94:D94"/>
    <mergeCell ref="I94:J94"/>
    <mergeCell ref="C95:D95"/>
    <mergeCell ref="I95:J95"/>
    <mergeCell ref="C96:D96"/>
    <mergeCell ref="I96:J96"/>
    <mergeCell ref="C91:D91"/>
    <mergeCell ref="I91:J91"/>
    <mergeCell ref="C92:D92"/>
    <mergeCell ref="I92:J92"/>
    <mergeCell ref="C93:D93"/>
    <mergeCell ref="I93:J93"/>
    <mergeCell ref="C88:D88"/>
    <mergeCell ref="I88:J88"/>
    <mergeCell ref="C89:D89"/>
    <mergeCell ref="I89:J89"/>
    <mergeCell ref="C90:D90"/>
    <mergeCell ref="I90:J90"/>
    <mergeCell ref="C85:D85"/>
    <mergeCell ref="I85:J85"/>
    <mergeCell ref="C86:D86"/>
    <mergeCell ref="I86:J86"/>
    <mergeCell ref="C87:D87"/>
    <mergeCell ref="I87:J87"/>
    <mergeCell ref="C82:D82"/>
    <mergeCell ref="I82:J82"/>
    <mergeCell ref="C83:D83"/>
    <mergeCell ref="I83:J83"/>
    <mergeCell ref="C84:D84"/>
    <mergeCell ref="I84:J84"/>
    <mergeCell ref="B76:L76"/>
    <mergeCell ref="D77:F77"/>
    <mergeCell ref="J77:L77"/>
    <mergeCell ref="B78:B81"/>
    <mergeCell ref="E78:E80"/>
    <mergeCell ref="F78:F81"/>
    <mergeCell ref="H78:H81"/>
    <mergeCell ref="K78:K80"/>
    <mergeCell ref="L78:L81"/>
    <mergeCell ref="W49:X49"/>
    <mergeCell ref="B54:C54"/>
    <mergeCell ref="D54:P57"/>
    <mergeCell ref="B58:B59"/>
    <mergeCell ref="C58:C59"/>
    <mergeCell ref="D58:E58"/>
    <mergeCell ref="G58:K58"/>
    <mergeCell ref="L58:P58"/>
    <mergeCell ref="B32:C32"/>
    <mergeCell ref="D32:P35"/>
    <mergeCell ref="B36:B37"/>
    <mergeCell ref="C36:C37"/>
    <mergeCell ref="D36:E36"/>
    <mergeCell ref="G36:K36"/>
    <mergeCell ref="L36:P36"/>
    <mergeCell ref="B14:M14"/>
    <mergeCell ref="B16:M16"/>
    <mergeCell ref="B25:B26"/>
    <mergeCell ref="C25:C26"/>
    <mergeCell ref="D25:D26"/>
    <mergeCell ref="E25:E26"/>
    <mergeCell ref="F25:F26"/>
    <mergeCell ref="G25:G26"/>
    <mergeCell ref="H25:I25"/>
    <mergeCell ref="B13:K13"/>
    <mergeCell ref="B3:M3"/>
    <mergeCell ref="B7:K7"/>
    <mergeCell ref="B8:M8"/>
    <mergeCell ref="B9:M9"/>
    <mergeCell ref="B12:K12"/>
    <mergeCell ref="B6:K6"/>
  </mergeCells>
  <dataValidations count="11">
    <dataValidation type="list" allowBlank="1" showInputMessage="1" showErrorMessage="1" sqref="B38:B52 B60:B74" xr:uid="{00000000-0002-0000-0100-000000000000}">
      <formula1>Site</formula1>
    </dataValidation>
    <dataValidation type="list" allowBlank="1" showInputMessage="1" showErrorMessage="1" errorTitle="Data entry error" error="Please use the dropdown to select answer." sqref="L20:L21" xr:uid="{00000000-0002-0000-0100-000001000000}">
      <formula1>"Yes, No"</formula1>
    </dataValidation>
    <dataValidation type="list" allowBlank="1" showErrorMessage="1" errorTitle="Data entry error" error="Please use the dropdown to select answer." sqref="D38:D52 D60:D74" xr:uid="{00000000-0002-0000-0100-000002000000}">
      <formula1>"Minimal Manipulation, More-than-Minimal Manipulation"</formula1>
    </dataValidation>
    <dataValidation type="list" allowBlank="1" showInputMessage="1" showErrorMessage="1" errorTitle="Data entry error" error="Please use the dropdown to select answer." sqref="C38:C52 C60:C74" xr:uid="{00000000-0002-0000-0100-000003000000}">
      <formula1>$B$82:$B$98</formula1>
    </dataValidation>
    <dataValidation type="date" allowBlank="1" showInputMessage="1" showErrorMessage="1" errorTitle="Data entry error" error="Please enter a date only." sqref="J20:K21 G27:G29 C33:C34 C55:C56" xr:uid="{00000000-0002-0000-0100-000004000000}">
      <formula1>36526</formula1>
      <formula2>73415</formula2>
    </dataValidation>
    <dataValidation type="whole" allowBlank="1" showInputMessage="1" showErrorMessage="1" errorTitle="Data entry error" error="Please enter a number only." sqref="H27:H29 G38:G52 G60:G74" xr:uid="{00000000-0002-0000-0100-000005000000}">
      <formula1>0</formula1>
      <formula2>10000</formula2>
    </dataValidation>
    <dataValidation type="list" allowBlank="1" showInputMessage="1" showErrorMessage="1" errorTitle="Data entry error" error="Please use the dropdown to select answer." sqref="D20:D21 C27:C29" xr:uid="{00000000-0002-0000-0100-000006000000}">
      <formula1>"Integrated, Contracted, Independently Accredited"</formula1>
    </dataValidation>
    <dataValidation showInputMessage="1" showErrorMessage="1" sqref="L38:P52 L60:P74" xr:uid="{00000000-0002-0000-0100-000007000000}"/>
    <dataValidation type="list" errorStyle="warning" allowBlank="1" showInputMessage="1" showErrorMessage="1" error="The value you entered is not valid. Please enter information from the list or enter your original information in the Comments field." prompt="NOT OK" sqref="R75:V75" xr:uid="{00000000-0002-0000-0100-000008000000}">
      <formula1>NOT_OK</formula1>
    </dataValidation>
    <dataValidation type="list" allowBlank="1" showInputMessage="1" showErrorMessage="1" sqref="R47:V49 Q54:Q55 R58:V59 R61:V67 Q65:Q66 Q68:Q74 R70:V74" xr:uid="{00000000-0002-0000-0100-000009000000}">
      <formula1>Patient_Age</formula1>
    </dataValidation>
    <dataValidation type="list" errorStyle="warning" allowBlank="1" showInputMessage="1" showErrorMessage="1" error="The value you entered is not valid. Please make a selection from the list." sqref="X58:X59 X61:X67 X70:X74" xr:uid="{00000000-0002-0000-0100-00000A000000}">
      <formula1>Recipient_Type</formula1>
    </dataValidation>
  </dataValidations>
  <pageMargins left="0.25" right="0.25" top="0.90686274509803899" bottom="0.5" header="0.3" footer="0.3"/>
  <pageSetup paperSize="5" scale="48" fitToHeight="0" orientation="landscape" horizontalDpi="300" verticalDpi="300" r:id="rId1"/>
  <headerFooter>
    <oddFooter>&amp;L&amp;"Arial,Italic"&amp;8 06.CTA.FRM.010, Processing Facility Grid, Add Tab for Multiple Sites-Prod Tab, R6, 12Oct2026 &amp;R&amp;"Arial,Italic"&amp;8&amp;P of &amp;N</oddFooter>
  </headerFooter>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Line="0" autoPict="0">
                <anchor moveWithCells="1">
                  <from>
                    <xdr:col>11</xdr:col>
                    <xdr:colOff>333375</xdr:colOff>
                    <xdr:row>37</xdr:row>
                    <xdr:rowOff>28575</xdr:rowOff>
                  </from>
                  <to>
                    <xdr:col>11</xdr:col>
                    <xdr:colOff>676275</xdr:colOff>
                    <xdr:row>37</xdr:row>
                    <xdr:rowOff>276225</xdr:rowOff>
                  </to>
                </anchor>
              </controlPr>
            </control>
          </mc:Choice>
        </mc:AlternateContent>
        <mc:AlternateContent xmlns:mc="http://schemas.openxmlformats.org/markup-compatibility/2006">
          <mc:Choice Requires="x14">
            <control shapeId="25602" r:id="rId5" name="Check Box 2">
              <controlPr defaultSize="0" autoLine="0" autoPict="0">
                <anchor moveWithCells="1">
                  <from>
                    <xdr:col>11</xdr:col>
                    <xdr:colOff>333375</xdr:colOff>
                    <xdr:row>38</xdr:row>
                    <xdr:rowOff>28575</xdr:rowOff>
                  </from>
                  <to>
                    <xdr:col>11</xdr:col>
                    <xdr:colOff>676275</xdr:colOff>
                    <xdr:row>38</xdr:row>
                    <xdr:rowOff>276225</xdr:rowOff>
                  </to>
                </anchor>
              </controlPr>
            </control>
          </mc:Choice>
        </mc:AlternateContent>
        <mc:AlternateContent xmlns:mc="http://schemas.openxmlformats.org/markup-compatibility/2006">
          <mc:Choice Requires="x14">
            <control shapeId="25603" r:id="rId6" name="Check Box 3">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25604" r:id="rId7" name="Check Box 4">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5605" r:id="rId8" name="Check Box 5">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5606" r:id="rId9" name="Check Box 6">
              <controlPr defaultSize="0" autoLine="0" autoPict="0">
                <anchor moveWithCells="1">
                  <from>
                    <xdr:col>11</xdr:col>
                    <xdr:colOff>333375</xdr:colOff>
                    <xdr:row>42</xdr:row>
                    <xdr:rowOff>28575</xdr:rowOff>
                  </from>
                  <to>
                    <xdr:col>11</xdr:col>
                    <xdr:colOff>676275</xdr:colOff>
                    <xdr:row>42</xdr:row>
                    <xdr:rowOff>295275</xdr:rowOff>
                  </to>
                </anchor>
              </controlPr>
            </control>
          </mc:Choice>
        </mc:AlternateContent>
        <mc:AlternateContent xmlns:mc="http://schemas.openxmlformats.org/markup-compatibility/2006">
          <mc:Choice Requires="x14">
            <control shapeId="25607" r:id="rId10" name="Check Box 28">
              <controlPr defaultSize="0" autoLine="0" autoPict="0">
                <anchor moveWithCells="1">
                  <from>
                    <xdr:col>11</xdr:col>
                    <xdr:colOff>333375</xdr:colOff>
                    <xdr:row>43</xdr:row>
                    <xdr:rowOff>28575</xdr:rowOff>
                  </from>
                  <to>
                    <xdr:col>11</xdr:col>
                    <xdr:colOff>676275</xdr:colOff>
                    <xdr:row>43</xdr:row>
                    <xdr:rowOff>276225</xdr:rowOff>
                  </to>
                </anchor>
              </controlPr>
            </control>
          </mc:Choice>
        </mc:AlternateContent>
        <mc:AlternateContent xmlns:mc="http://schemas.openxmlformats.org/markup-compatibility/2006">
          <mc:Choice Requires="x14">
            <control shapeId="25608" r:id="rId11" name="Check Box 7">
              <controlPr defaultSize="0" autoLine="0" autoPict="0">
                <anchor moveWithCells="1">
                  <from>
                    <xdr:col>11</xdr:col>
                    <xdr:colOff>333375</xdr:colOff>
                    <xdr:row>45</xdr:row>
                    <xdr:rowOff>28575</xdr:rowOff>
                  </from>
                  <to>
                    <xdr:col>11</xdr:col>
                    <xdr:colOff>676275</xdr:colOff>
                    <xdr:row>45</xdr:row>
                    <xdr:rowOff>276225</xdr:rowOff>
                  </to>
                </anchor>
              </controlPr>
            </control>
          </mc:Choice>
        </mc:AlternateContent>
        <mc:AlternateContent xmlns:mc="http://schemas.openxmlformats.org/markup-compatibility/2006">
          <mc:Choice Requires="x14">
            <control shapeId="25609" r:id="rId12" name="Check Box 9">
              <controlPr defaultSize="0" autoLine="0" autoPict="0">
                <anchor moveWithCells="1">
                  <from>
                    <xdr:col>11</xdr:col>
                    <xdr:colOff>333375</xdr:colOff>
                    <xdr:row>44</xdr:row>
                    <xdr:rowOff>28575</xdr:rowOff>
                  </from>
                  <to>
                    <xdr:col>11</xdr:col>
                    <xdr:colOff>676275</xdr:colOff>
                    <xdr:row>44</xdr:row>
                    <xdr:rowOff>276225</xdr:rowOff>
                  </to>
                </anchor>
              </controlPr>
            </control>
          </mc:Choice>
        </mc:AlternateContent>
        <mc:AlternateContent xmlns:mc="http://schemas.openxmlformats.org/markup-compatibility/2006">
          <mc:Choice Requires="x14">
            <control shapeId="25610" r:id="rId13" name="Check Box 10">
              <controlPr defaultSize="0" autoLine="0" autoPict="0">
                <anchor moveWithCells="1">
                  <from>
                    <xdr:col>11</xdr:col>
                    <xdr:colOff>333375</xdr:colOff>
                    <xdr:row>48</xdr:row>
                    <xdr:rowOff>28575</xdr:rowOff>
                  </from>
                  <to>
                    <xdr:col>11</xdr:col>
                    <xdr:colOff>676275</xdr:colOff>
                    <xdr:row>48</xdr:row>
                    <xdr:rowOff>276225</xdr:rowOff>
                  </to>
                </anchor>
              </controlPr>
            </control>
          </mc:Choice>
        </mc:AlternateContent>
        <mc:AlternateContent xmlns:mc="http://schemas.openxmlformats.org/markup-compatibility/2006">
          <mc:Choice Requires="x14">
            <control shapeId="25611" r:id="rId14" name="Check Box 11">
              <controlPr defaultSize="0" autoLine="0" autoPict="0">
                <anchor moveWithCells="1">
                  <from>
                    <xdr:col>11</xdr:col>
                    <xdr:colOff>333375</xdr:colOff>
                    <xdr:row>46</xdr:row>
                    <xdr:rowOff>28575</xdr:rowOff>
                  </from>
                  <to>
                    <xdr:col>11</xdr:col>
                    <xdr:colOff>676275</xdr:colOff>
                    <xdr:row>46</xdr:row>
                    <xdr:rowOff>276225</xdr:rowOff>
                  </to>
                </anchor>
              </controlPr>
            </control>
          </mc:Choice>
        </mc:AlternateContent>
        <mc:AlternateContent xmlns:mc="http://schemas.openxmlformats.org/markup-compatibility/2006">
          <mc:Choice Requires="x14">
            <control shapeId="26659" r:id="rId15" name="Check Box 13">
              <controlPr defaultSize="0" autoLine="0" autoPict="0">
                <anchor moveWithCells="1">
                  <from>
                    <xdr:col>11</xdr:col>
                    <xdr:colOff>333375</xdr:colOff>
                    <xdr:row>38</xdr:row>
                    <xdr:rowOff>28575</xdr:rowOff>
                  </from>
                  <to>
                    <xdr:col>11</xdr:col>
                    <xdr:colOff>676275</xdr:colOff>
                    <xdr:row>38</xdr:row>
                    <xdr:rowOff>276225</xdr:rowOff>
                  </to>
                </anchor>
              </controlPr>
            </control>
          </mc:Choice>
        </mc:AlternateContent>
        <mc:AlternateContent xmlns:mc="http://schemas.openxmlformats.org/markup-compatibility/2006">
          <mc:Choice Requires="x14">
            <control shapeId="25613" r:id="rId16" name="Check Box 13">
              <controlPr defaultSize="0" autoLine="0" autoPict="0">
                <anchor moveWithCells="1">
                  <from>
                    <xdr:col>11</xdr:col>
                    <xdr:colOff>333375</xdr:colOff>
                    <xdr:row>47</xdr:row>
                    <xdr:rowOff>28575</xdr:rowOff>
                  </from>
                  <to>
                    <xdr:col>11</xdr:col>
                    <xdr:colOff>676275</xdr:colOff>
                    <xdr:row>47</xdr:row>
                    <xdr:rowOff>276225</xdr:rowOff>
                  </to>
                </anchor>
              </controlPr>
            </control>
          </mc:Choice>
        </mc:AlternateContent>
        <mc:AlternateContent xmlns:mc="http://schemas.openxmlformats.org/markup-compatibility/2006">
          <mc:Choice Requires="x14">
            <control shapeId="25614" r:id="rId17" name="Check Box 14">
              <controlPr defaultSize="0" autoLine="0" autoPict="0">
                <anchor moveWithCells="1">
                  <from>
                    <xdr:col>11</xdr:col>
                    <xdr:colOff>333375</xdr:colOff>
                    <xdr:row>50</xdr:row>
                    <xdr:rowOff>28575</xdr:rowOff>
                  </from>
                  <to>
                    <xdr:col>11</xdr:col>
                    <xdr:colOff>676275</xdr:colOff>
                    <xdr:row>50</xdr:row>
                    <xdr:rowOff>276225</xdr:rowOff>
                  </to>
                </anchor>
              </controlPr>
            </control>
          </mc:Choice>
        </mc:AlternateContent>
        <mc:AlternateContent xmlns:mc="http://schemas.openxmlformats.org/markup-compatibility/2006">
          <mc:Choice Requires="x14">
            <control shapeId="26667" r:id="rId18" name="Check Box 15">
              <controlPr defaultSize="0" autoLine="0" autoPict="0">
                <anchor moveWithCells="1">
                  <from>
                    <xdr:col>11</xdr:col>
                    <xdr:colOff>333375</xdr:colOff>
                    <xdr:row>51</xdr:row>
                    <xdr:rowOff>28575</xdr:rowOff>
                  </from>
                  <to>
                    <xdr:col>11</xdr:col>
                    <xdr:colOff>676275</xdr:colOff>
                    <xdr:row>51</xdr:row>
                    <xdr:rowOff>295275</xdr:rowOff>
                  </to>
                </anchor>
              </controlPr>
            </control>
          </mc:Choice>
        </mc:AlternateContent>
        <mc:AlternateContent xmlns:mc="http://schemas.openxmlformats.org/markup-compatibility/2006">
          <mc:Choice Requires="x14">
            <control shapeId="25616" r:id="rId19" name="Check Box 16">
              <controlPr defaultSize="0" autoLine="0" autoPict="0">
                <anchor moveWithCells="1">
                  <from>
                    <xdr:col>11</xdr:col>
                    <xdr:colOff>333375</xdr:colOff>
                    <xdr:row>49</xdr:row>
                    <xdr:rowOff>28575</xdr:rowOff>
                  </from>
                  <to>
                    <xdr:col>11</xdr:col>
                    <xdr:colOff>676275</xdr:colOff>
                    <xdr:row>49</xdr:row>
                    <xdr:rowOff>276225</xdr:rowOff>
                  </to>
                </anchor>
              </controlPr>
            </control>
          </mc:Choice>
        </mc:AlternateContent>
        <mc:AlternateContent xmlns:mc="http://schemas.openxmlformats.org/markup-compatibility/2006">
          <mc:Choice Requires="x14">
            <control shapeId="25617" r:id="rId20" name="Check Box 17">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25618" r:id="rId21" name="Check Box 17">
              <controlPr defaultSize="0" autoLine="0" autoPict="0">
                <anchor moveWithCells="1">
                  <from>
                    <xdr:col>12</xdr:col>
                    <xdr:colOff>333375</xdr:colOff>
                    <xdr:row>37</xdr:row>
                    <xdr:rowOff>28575</xdr:rowOff>
                  </from>
                  <to>
                    <xdr:col>12</xdr:col>
                    <xdr:colOff>657225</xdr:colOff>
                    <xdr:row>37</xdr:row>
                    <xdr:rowOff>276225</xdr:rowOff>
                  </to>
                </anchor>
              </controlPr>
            </control>
          </mc:Choice>
        </mc:AlternateContent>
        <mc:AlternateContent xmlns:mc="http://schemas.openxmlformats.org/markup-compatibility/2006">
          <mc:Choice Requires="x14">
            <control shapeId="25619" r:id="rId22" name="Check Box 14">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5620" r:id="rId23" name="Check Box 20">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5621" r:id="rId24" name="Check Box 21">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5622" r:id="rId25" name="Check Box 36">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5623" r:id="rId26" name="Check Box 23">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25624" r:id="rId27" name="Check Box 18">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25625" r:id="rId28" name="Check Box 21">
              <controlPr defaultSize="0" autoLine="0" autoPict="0">
                <anchor moveWithCells="1">
                  <from>
                    <xdr:col>12</xdr:col>
                    <xdr:colOff>333375</xdr:colOff>
                    <xdr:row>48</xdr:row>
                    <xdr:rowOff>28575</xdr:rowOff>
                  </from>
                  <to>
                    <xdr:col>12</xdr:col>
                    <xdr:colOff>657225</xdr:colOff>
                    <xdr:row>48</xdr:row>
                    <xdr:rowOff>276225</xdr:rowOff>
                  </to>
                </anchor>
              </controlPr>
            </control>
          </mc:Choice>
        </mc:AlternateContent>
        <mc:AlternateContent xmlns:mc="http://schemas.openxmlformats.org/markup-compatibility/2006">
          <mc:Choice Requires="x14">
            <control shapeId="26671" r:id="rId29" name="Check Box 37">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5627" r:id="rId30" name="Check Box 38">
              <controlPr defaultSize="0" autoLine="0" autoPict="0">
                <anchor moveWithCells="1">
                  <from>
                    <xdr:col>12</xdr:col>
                    <xdr:colOff>333375</xdr:colOff>
                    <xdr:row>42</xdr:row>
                    <xdr:rowOff>28575</xdr:rowOff>
                  </from>
                  <to>
                    <xdr:col>12</xdr:col>
                    <xdr:colOff>657225</xdr:colOff>
                    <xdr:row>42</xdr:row>
                    <xdr:rowOff>295275</xdr:rowOff>
                  </to>
                </anchor>
              </controlPr>
            </control>
          </mc:Choice>
        </mc:AlternateContent>
        <mc:AlternateContent xmlns:mc="http://schemas.openxmlformats.org/markup-compatibility/2006">
          <mc:Choice Requires="x14">
            <control shapeId="25628" r:id="rId31" name="Check Box 28">
              <controlPr defaultSize="0" autoLine="0" autoPict="0">
                <anchor moveWithCells="1">
                  <from>
                    <xdr:col>12</xdr:col>
                    <xdr:colOff>333375</xdr:colOff>
                    <xdr:row>43</xdr:row>
                    <xdr:rowOff>28575</xdr:rowOff>
                  </from>
                  <to>
                    <xdr:col>12</xdr:col>
                    <xdr:colOff>657225</xdr:colOff>
                    <xdr:row>43</xdr:row>
                    <xdr:rowOff>276225</xdr:rowOff>
                  </to>
                </anchor>
              </controlPr>
            </control>
          </mc:Choice>
        </mc:AlternateContent>
        <mc:AlternateContent xmlns:mc="http://schemas.openxmlformats.org/markup-compatibility/2006">
          <mc:Choice Requires="x14">
            <control shapeId="25629" r:id="rId32" name="Check Box 22">
              <controlPr defaultSize="0" autoLine="0" autoPict="0">
                <anchor moveWithCells="1">
                  <from>
                    <xdr:col>12</xdr:col>
                    <xdr:colOff>333375</xdr:colOff>
                    <xdr:row>44</xdr:row>
                    <xdr:rowOff>28575</xdr:rowOff>
                  </from>
                  <to>
                    <xdr:col>12</xdr:col>
                    <xdr:colOff>657225</xdr:colOff>
                    <xdr:row>44</xdr:row>
                    <xdr:rowOff>276225</xdr:rowOff>
                  </to>
                </anchor>
              </controlPr>
            </control>
          </mc:Choice>
        </mc:AlternateContent>
        <mc:AlternateContent xmlns:mc="http://schemas.openxmlformats.org/markup-compatibility/2006">
          <mc:Choice Requires="x14">
            <control shapeId="25630" r:id="rId33" name="Check Box 30">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5631" r:id="rId34" name="Check Box 31">
              <controlPr defaultSize="0" autoLine="0" autoPict="0">
                <anchor moveWithCells="1">
                  <from>
                    <xdr:col>12</xdr:col>
                    <xdr:colOff>333375</xdr:colOff>
                    <xdr:row>46</xdr:row>
                    <xdr:rowOff>28575</xdr:rowOff>
                  </from>
                  <to>
                    <xdr:col>12</xdr:col>
                    <xdr:colOff>657225</xdr:colOff>
                    <xdr:row>46</xdr:row>
                    <xdr:rowOff>276225</xdr:rowOff>
                  </to>
                </anchor>
              </controlPr>
            </control>
          </mc:Choice>
        </mc:AlternateContent>
        <mc:AlternateContent xmlns:mc="http://schemas.openxmlformats.org/markup-compatibility/2006">
          <mc:Choice Requires="x14">
            <control shapeId="25632" r:id="rId35" name="Check Box 32">
              <controlPr defaultSize="0" autoLine="0" autoPict="0">
                <anchor moveWithCells="1">
                  <from>
                    <xdr:col>12</xdr:col>
                    <xdr:colOff>333375</xdr:colOff>
                    <xdr:row>47</xdr:row>
                    <xdr:rowOff>28575</xdr:rowOff>
                  </from>
                  <to>
                    <xdr:col>12</xdr:col>
                    <xdr:colOff>657225</xdr:colOff>
                    <xdr:row>47</xdr:row>
                    <xdr:rowOff>276225</xdr:rowOff>
                  </to>
                </anchor>
              </controlPr>
            </control>
          </mc:Choice>
        </mc:AlternateContent>
        <mc:AlternateContent xmlns:mc="http://schemas.openxmlformats.org/markup-compatibility/2006">
          <mc:Choice Requires="x14">
            <control shapeId="25633" r:id="rId36" name="Check Box 33">
              <controlPr defaultSize="0" autoLine="0" autoPict="0">
                <anchor moveWithCells="1">
                  <from>
                    <xdr:col>12</xdr:col>
                    <xdr:colOff>333375</xdr:colOff>
                    <xdr:row>49</xdr:row>
                    <xdr:rowOff>28575</xdr:rowOff>
                  </from>
                  <to>
                    <xdr:col>12</xdr:col>
                    <xdr:colOff>657225</xdr:colOff>
                    <xdr:row>49</xdr:row>
                    <xdr:rowOff>276225</xdr:rowOff>
                  </to>
                </anchor>
              </controlPr>
            </control>
          </mc:Choice>
        </mc:AlternateContent>
        <mc:AlternateContent xmlns:mc="http://schemas.openxmlformats.org/markup-compatibility/2006">
          <mc:Choice Requires="x14">
            <control shapeId="25634" r:id="rId37" name="Check Box 23">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5635" r:id="rId38" name="Check Box 35">
              <controlPr defaultSize="0" autoLine="0" autoPict="0">
                <anchor moveWithCells="1">
                  <from>
                    <xdr:col>12</xdr:col>
                    <xdr:colOff>333375</xdr:colOff>
                    <xdr:row>51</xdr:row>
                    <xdr:rowOff>28575</xdr:rowOff>
                  </from>
                  <to>
                    <xdr:col>12</xdr:col>
                    <xdr:colOff>657225</xdr:colOff>
                    <xdr:row>51</xdr:row>
                    <xdr:rowOff>295275</xdr:rowOff>
                  </to>
                </anchor>
              </controlPr>
            </control>
          </mc:Choice>
        </mc:AlternateContent>
        <mc:AlternateContent xmlns:mc="http://schemas.openxmlformats.org/markup-compatibility/2006">
          <mc:Choice Requires="x14">
            <control shapeId="25636" r:id="rId39" name="Check Box 36">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5637" r:id="rId40" name="Check Box 39">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25638" r:id="rId41" name="Check Box 40">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25639" r:id="rId42" name="Check Box 41">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5640" r:id="rId43" name="Check Box 32">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5641" r:id="rId44" name="Check Box 41">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5642" r:id="rId45" name="Check Box 25">
              <controlPr defaultSize="0" autoLine="0" autoPict="0">
                <anchor moveWithCells="1">
                  <from>
                    <xdr:col>13</xdr:col>
                    <xdr:colOff>333375</xdr:colOff>
                    <xdr:row>43</xdr:row>
                    <xdr:rowOff>28575</xdr:rowOff>
                  </from>
                  <to>
                    <xdr:col>13</xdr:col>
                    <xdr:colOff>657225</xdr:colOff>
                    <xdr:row>43</xdr:row>
                    <xdr:rowOff>276225</xdr:rowOff>
                  </to>
                </anchor>
              </controlPr>
            </control>
          </mc:Choice>
        </mc:AlternateContent>
        <mc:AlternateContent xmlns:mc="http://schemas.openxmlformats.org/markup-compatibility/2006">
          <mc:Choice Requires="x14">
            <control shapeId="25643" r:id="rId46" name="Check Box 43">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5644" r:id="rId47" name="Check Box 44">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5645" r:id="rId48" name="Check Box 45">
              <controlPr defaultSize="0" autoLine="0" autoPict="0">
                <anchor moveWithCells="1">
                  <from>
                    <xdr:col>13</xdr:col>
                    <xdr:colOff>333375</xdr:colOff>
                    <xdr:row>37</xdr:row>
                    <xdr:rowOff>28575</xdr:rowOff>
                  </from>
                  <to>
                    <xdr:col>13</xdr:col>
                    <xdr:colOff>657225</xdr:colOff>
                    <xdr:row>37</xdr:row>
                    <xdr:rowOff>276225</xdr:rowOff>
                  </to>
                </anchor>
              </controlPr>
            </control>
          </mc:Choice>
        </mc:AlternateContent>
        <mc:AlternateContent xmlns:mc="http://schemas.openxmlformats.org/markup-compatibility/2006">
          <mc:Choice Requires="x14">
            <control shapeId="25646" r:id="rId49" name="Check Box 46">
              <controlPr defaultSize="0" autoLine="0" autoPict="0">
                <anchor moveWithCells="1">
                  <from>
                    <xdr:col>13</xdr:col>
                    <xdr:colOff>333375</xdr:colOff>
                    <xdr:row>38</xdr:row>
                    <xdr:rowOff>28575</xdr:rowOff>
                  </from>
                  <to>
                    <xdr:col>13</xdr:col>
                    <xdr:colOff>657225</xdr:colOff>
                    <xdr:row>38</xdr:row>
                    <xdr:rowOff>276225</xdr:rowOff>
                  </to>
                </anchor>
              </controlPr>
            </control>
          </mc:Choice>
        </mc:AlternateContent>
        <mc:AlternateContent xmlns:mc="http://schemas.openxmlformats.org/markup-compatibility/2006">
          <mc:Choice Requires="x14">
            <control shapeId="25647" r:id="rId50" name="Check Box 47">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25648" r:id="rId51" name="Check Box 48">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5649" r:id="rId52" name="Check Box 49">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5650" r:id="rId53" name="Check Box 50">
              <controlPr defaultSize="0" autoLine="0" autoPict="0">
                <anchor moveWithCells="1">
                  <from>
                    <xdr:col>13</xdr:col>
                    <xdr:colOff>333375</xdr:colOff>
                    <xdr:row>42</xdr:row>
                    <xdr:rowOff>28575</xdr:rowOff>
                  </from>
                  <to>
                    <xdr:col>13</xdr:col>
                    <xdr:colOff>657225</xdr:colOff>
                    <xdr:row>42</xdr:row>
                    <xdr:rowOff>295275</xdr:rowOff>
                  </to>
                </anchor>
              </controlPr>
            </control>
          </mc:Choice>
        </mc:AlternateContent>
        <mc:AlternateContent xmlns:mc="http://schemas.openxmlformats.org/markup-compatibility/2006">
          <mc:Choice Requires="x14">
            <control shapeId="25651" r:id="rId54" name="Check Box 51">
              <controlPr defaultSize="0" autoLine="0" autoPict="0">
                <anchor moveWithCells="1">
                  <from>
                    <xdr:col>13</xdr:col>
                    <xdr:colOff>333375</xdr:colOff>
                    <xdr:row>44</xdr:row>
                    <xdr:rowOff>28575</xdr:rowOff>
                  </from>
                  <to>
                    <xdr:col>13</xdr:col>
                    <xdr:colOff>657225</xdr:colOff>
                    <xdr:row>44</xdr:row>
                    <xdr:rowOff>276225</xdr:rowOff>
                  </to>
                </anchor>
              </controlPr>
            </control>
          </mc:Choice>
        </mc:AlternateContent>
        <mc:AlternateContent xmlns:mc="http://schemas.openxmlformats.org/markup-compatibility/2006">
          <mc:Choice Requires="x14">
            <control shapeId="25652" r:id="rId55" name="Check Box 42">
              <controlPr defaultSize="0" autoLine="0" autoPict="0">
                <anchor moveWithCells="1">
                  <from>
                    <xdr:col>13</xdr:col>
                    <xdr:colOff>333375</xdr:colOff>
                    <xdr:row>46</xdr:row>
                    <xdr:rowOff>28575</xdr:rowOff>
                  </from>
                  <to>
                    <xdr:col>13</xdr:col>
                    <xdr:colOff>657225</xdr:colOff>
                    <xdr:row>46</xdr:row>
                    <xdr:rowOff>276225</xdr:rowOff>
                  </to>
                </anchor>
              </controlPr>
            </control>
          </mc:Choice>
        </mc:AlternateContent>
        <mc:AlternateContent xmlns:mc="http://schemas.openxmlformats.org/markup-compatibility/2006">
          <mc:Choice Requires="x14">
            <control shapeId="25653" r:id="rId56" name="Check Box 53">
              <controlPr defaultSize="0" autoLine="0" autoPict="0">
                <anchor moveWithCells="1">
                  <from>
                    <xdr:col>13</xdr:col>
                    <xdr:colOff>333375</xdr:colOff>
                    <xdr:row>48</xdr:row>
                    <xdr:rowOff>28575</xdr:rowOff>
                  </from>
                  <to>
                    <xdr:col>13</xdr:col>
                    <xdr:colOff>657225</xdr:colOff>
                    <xdr:row>48</xdr:row>
                    <xdr:rowOff>276225</xdr:rowOff>
                  </to>
                </anchor>
              </controlPr>
            </control>
          </mc:Choice>
        </mc:AlternateContent>
        <mc:AlternateContent xmlns:mc="http://schemas.openxmlformats.org/markup-compatibility/2006">
          <mc:Choice Requires="x14">
            <control shapeId="25654" r:id="rId57" name="Check Box 54">
              <controlPr defaultSize="0" autoLine="0" autoPict="0">
                <anchor moveWithCells="1">
                  <from>
                    <xdr:col>13</xdr:col>
                    <xdr:colOff>333375</xdr:colOff>
                    <xdr:row>49</xdr:row>
                    <xdr:rowOff>28575</xdr:rowOff>
                  </from>
                  <to>
                    <xdr:col>13</xdr:col>
                    <xdr:colOff>657225</xdr:colOff>
                    <xdr:row>49</xdr:row>
                    <xdr:rowOff>276225</xdr:rowOff>
                  </to>
                </anchor>
              </controlPr>
            </control>
          </mc:Choice>
        </mc:AlternateContent>
        <mc:AlternateContent xmlns:mc="http://schemas.openxmlformats.org/markup-compatibility/2006">
          <mc:Choice Requires="x14">
            <control shapeId="25655" r:id="rId58" name="Check Box 55">
              <controlPr defaultSize="0" autoLine="0" autoPict="0">
                <anchor moveWithCells="1">
                  <from>
                    <xdr:col>13</xdr:col>
                    <xdr:colOff>333375</xdr:colOff>
                    <xdr:row>50</xdr:row>
                    <xdr:rowOff>28575</xdr:rowOff>
                  </from>
                  <to>
                    <xdr:col>13</xdr:col>
                    <xdr:colOff>657225</xdr:colOff>
                    <xdr:row>50</xdr:row>
                    <xdr:rowOff>276225</xdr:rowOff>
                  </to>
                </anchor>
              </controlPr>
            </control>
          </mc:Choice>
        </mc:AlternateContent>
        <mc:AlternateContent xmlns:mc="http://schemas.openxmlformats.org/markup-compatibility/2006">
          <mc:Choice Requires="x14">
            <control shapeId="25656" r:id="rId59" name="Check Box 56">
              <controlPr defaultSize="0" autoLine="0" autoPict="0">
                <anchor moveWithCells="1">
                  <from>
                    <xdr:col>13</xdr:col>
                    <xdr:colOff>333375</xdr:colOff>
                    <xdr:row>51</xdr:row>
                    <xdr:rowOff>28575</xdr:rowOff>
                  </from>
                  <to>
                    <xdr:col>13</xdr:col>
                    <xdr:colOff>657225</xdr:colOff>
                    <xdr:row>51</xdr:row>
                    <xdr:rowOff>295275</xdr:rowOff>
                  </to>
                </anchor>
              </controlPr>
            </control>
          </mc:Choice>
        </mc:AlternateContent>
        <mc:AlternateContent xmlns:mc="http://schemas.openxmlformats.org/markup-compatibility/2006">
          <mc:Choice Requires="x14">
            <control shapeId="25657" r:id="rId60" name="Check Box 57">
              <controlPr defaultSize="0" autoLine="0" autoPict="0">
                <anchor moveWithCells="1">
                  <from>
                    <xdr:col>13</xdr:col>
                    <xdr:colOff>333375</xdr:colOff>
                    <xdr:row>38</xdr:row>
                    <xdr:rowOff>28575</xdr:rowOff>
                  </from>
                  <to>
                    <xdr:col>13</xdr:col>
                    <xdr:colOff>657225</xdr:colOff>
                    <xdr:row>38</xdr:row>
                    <xdr:rowOff>276225</xdr:rowOff>
                  </to>
                </anchor>
              </controlPr>
            </control>
          </mc:Choice>
        </mc:AlternateContent>
        <mc:AlternateContent xmlns:mc="http://schemas.openxmlformats.org/markup-compatibility/2006">
          <mc:Choice Requires="x14">
            <control shapeId="25658" r:id="rId61" name="Check Box 58">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25659" r:id="rId62" name="Check Box 59">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25660" r:id="rId63" name="Check Box 50">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5661" r:id="rId64" name="Check Box 43">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6683" r:id="rId65" name="Check Box 44">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5663" r:id="rId66" name="Check Box 45">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6686" r:id="rId67" name="Check Box 46">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5665" r:id="rId68" name="Check Box 47">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5666" r:id="rId69" name="Check Box 48">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5667" r:id="rId70" name="Check Box 49">
              <controlPr defaultSize="0" autoLine="0" autoPict="0">
                <anchor moveWithCells="1">
                  <from>
                    <xdr:col>14</xdr:col>
                    <xdr:colOff>333375</xdr:colOff>
                    <xdr:row>37</xdr:row>
                    <xdr:rowOff>28575</xdr:rowOff>
                  </from>
                  <to>
                    <xdr:col>14</xdr:col>
                    <xdr:colOff>752475</xdr:colOff>
                    <xdr:row>37</xdr:row>
                    <xdr:rowOff>276225</xdr:rowOff>
                  </to>
                </anchor>
              </controlPr>
            </control>
          </mc:Choice>
        </mc:AlternateContent>
        <mc:AlternateContent xmlns:mc="http://schemas.openxmlformats.org/markup-compatibility/2006">
          <mc:Choice Requires="x14">
            <control shapeId="25668" r:id="rId71" name="Check Box 68">
              <controlPr defaultSize="0" autoLine="0" autoPict="0">
                <anchor moveWithCells="1">
                  <from>
                    <xdr:col>14</xdr:col>
                    <xdr:colOff>333375</xdr:colOff>
                    <xdr:row>38</xdr:row>
                    <xdr:rowOff>28575</xdr:rowOff>
                  </from>
                  <to>
                    <xdr:col>14</xdr:col>
                    <xdr:colOff>752475</xdr:colOff>
                    <xdr:row>38</xdr:row>
                    <xdr:rowOff>276225</xdr:rowOff>
                  </to>
                </anchor>
              </controlPr>
            </control>
          </mc:Choice>
        </mc:AlternateContent>
        <mc:AlternateContent xmlns:mc="http://schemas.openxmlformats.org/markup-compatibility/2006">
          <mc:Choice Requires="x14">
            <control shapeId="25669" r:id="rId72" name="Check Box 51">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25670" r:id="rId73" name="Check Box 52">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5671" r:id="rId74" name="Check Box 53">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5672" r:id="rId75" name="Check Box 54">
              <controlPr defaultSize="0" autoLine="0" autoPict="0">
                <anchor moveWithCells="1">
                  <from>
                    <xdr:col>14</xdr:col>
                    <xdr:colOff>333375</xdr:colOff>
                    <xdr:row>42</xdr:row>
                    <xdr:rowOff>28575</xdr:rowOff>
                  </from>
                  <to>
                    <xdr:col>14</xdr:col>
                    <xdr:colOff>752475</xdr:colOff>
                    <xdr:row>42</xdr:row>
                    <xdr:rowOff>295275</xdr:rowOff>
                  </to>
                </anchor>
              </controlPr>
            </control>
          </mc:Choice>
        </mc:AlternateContent>
        <mc:AlternateContent xmlns:mc="http://schemas.openxmlformats.org/markup-compatibility/2006">
          <mc:Choice Requires="x14">
            <control shapeId="25673" r:id="rId76" name="Check Box 55">
              <controlPr defaultSize="0" autoLine="0" autoPict="0">
                <anchor moveWithCells="1">
                  <from>
                    <xdr:col>14</xdr:col>
                    <xdr:colOff>333375</xdr:colOff>
                    <xdr:row>43</xdr:row>
                    <xdr:rowOff>28575</xdr:rowOff>
                  </from>
                  <to>
                    <xdr:col>14</xdr:col>
                    <xdr:colOff>752475</xdr:colOff>
                    <xdr:row>43</xdr:row>
                    <xdr:rowOff>276225</xdr:rowOff>
                  </to>
                </anchor>
              </controlPr>
            </control>
          </mc:Choice>
        </mc:AlternateContent>
        <mc:AlternateContent xmlns:mc="http://schemas.openxmlformats.org/markup-compatibility/2006">
          <mc:Choice Requires="x14">
            <control shapeId="25674" r:id="rId77" name="Check Box 56">
              <controlPr defaultSize="0" autoLine="0" autoPict="0">
                <anchor moveWithCells="1">
                  <from>
                    <xdr:col>14</xdr:col>
                    <xdr:colOff>333375</xdr:colOff>
                    <xdr:row>44</xdr:row>
                    <xdr:rowOff>28575</xdr:rowOff>
                  </from>
                  <to>
                    <xdr:col>14</xdr:col>
                    <xdr:colOff>752475</xdr:colOff>
                    <xdr:row>44</xdr:row>
                    <xdr:rowOff>276225</xdr:rowOff>
                  </to>
                </anchor>
              </controlPr>
            </control>
          </mc:Choice>
        </mc:AlternateContent>
        <mc:AlternateContent xmlns:mc="http://schemas.openxmlformats.org/markup-compatibility/2006">
          <mc:Choice Requires="x14">
            <control shapeId="25675" r:id="rId78" name="Check Box 57">
              <controlPr defaultSize="0" autoLine="0" autoPict="0">
                <anchor moveWithCells="1">
                  <from>
                    <xdr:col>14</xdr:col>
                    <xdr:colOff>333375</xdr:colOff>
                    <xdr:row>45</xdr:row>
                    <xdr:rowOff>28575</xdr:rowOff>
                  </from>
                  <to>
                    <xdr:col>14</xdr:col>
                    <xdr:colOff>752475</xdr:colOff>
                    <xdr:row>45</xdr:row>
                    <xdr:rowOff>276225</xdr:rowOff>
                  </to>
                </anchor>
              </controlPr>
            </control>
          </mc:Choice>
        </mc:AlternateContent>
        <mc:AlternateContent xmlns:mc="http://schemas.openxmlformats.org/markup-compatibility/2006">
          <mc:Choice Requires="x14">
            <control shapeId="25676" r:id="rId79" name="Check Box 58">
              <controlPr defaultSize="0" autoLine="0" autoPict="0">
                <anchor moveWithCells="1">
                  <from>
                    <xdr:col>14</xdr:col>
                    <xdr:colOff>333375</xdr:colOff>
                    <xdr:row>46</xdr:row>
                    <xdr:rowOff>28575</xdr:rowOff>
                  </from>
                  <to>
                    <xdr:col>14</xdr:col>
                    <xdr:colOff>752475</xdr:colOff>
                    <xdr:row>46</xdr:row>
                    <xdr:rowOff>276225</xdr:rowOff>
                  </to>
                </anchor>
              </controlPr>
            </control>
          </mc:Choice>
        </mc:AlternateContent>
        <mc:AlternateContent xmlns:mc="http://schemas.openxmlformats.org/markup-compatibility/2006">
          <mc:Choice Requires="x14">
            <control shapeId="25677" r:id="rId80" name="Check Box 59">
              <controlPr defaultSize="0" autoLine="0" autoPict="0">
                <anchor moveWithCells="1">
                  <from>
                    <xdr:col>14</xdr:col>
                    <xdr:colOff>333375</xdr:colOff>
                    <xdr:row>47</xdr:row>
                    <xdr:rowOff>28575</xdr:rowOff>
                  </from>
                  <to>
                    <xdr:col>14</xdr:col>
                    <xdr:colOff>752475</xdr:colOff>
                    <xdr:row>47</xdr:row>
                    <xdr:rowOff>276225</xdr:rowOff>
                  </to>
                </anchor>
              </controlPr>
            </control>
          </mc:Choice>
        </mc:AlternateContent>
        <mc:AlternateContent xmlns:mc="http://schemas.openxmlformats.org/markup-compatibility/2006">
          <mc:Choice Requires="x14">
            <control shapeId="25678" r:id="rId81" name="Check Box 60">
              <controlPr defaultSize="0" autoLine="0" autoPict="0">
                <anchor moveWithCells="1">
                  <from>
                    <xdr:col>14</xdr:col>
                    <xdr:colOff>333375</xdr:colOff>
                    <xdr:row>48</xdr:row>
                    <xdr:rowOff>28575</xdr:rowOff>
                  </from>
                  <to>
                    <xdr:col>14</xdr:col>
                    <xdr:colOff>752475</xdr:colOff>
                    <xdr:row>48</xdr:row>
                    <xdr:rowOff>276225</xdr:rowOff>
                  </to>
                </anchor>
              </controlPr>
            </control>
          </mc:Choice>
        </mc:AlternateContent>
        <mc:AlternateContent xmlns:mc="http://schemas.openxmlformats.org/markup-compatibility/2006">
          <mc:Choice Requires="x14">
            <control shapeId="25679" r:id="rId82" name="Check Box 61">
              <controlPr defaultSize="0" autoLine="0" autoPict="0">
                <anchor moveWithCells="1">
                  <from>
                    <xdr:col>14</xdr:col>
                    <xdr:colOff>333375</xdr:colOff>
                    <xdr:row>49</xdr:row>
                    <xdr:rowOff>28575</xdr:rowOff>
                  </from>
                  <to>
                    <xdr:col>14</xdr:col>
                    <xdr:colOff>752475</xdr:colOff>
                    <xdr:row>49</xdr:row>
                    <xdr:rowOff>276225</xdr:rowOff>
                  </to>
                </anchor>
              </controlPr>
            </control>
          </mc:Choice>
        </mc:AlternateContent>
        <mc:AlternateContent xmlns:mc="http://schemas.openxmlformats.org/markup-compatibility/2006">
          <mc:Choice Requires="x14">
            <control shapeId="25680" r:id="rId83" name="Check Box 62">
              <controlPr defaultSize="0" autoLine="0" autoPict="0">
                <anchor moveWithCells="1">
                  <from>
                    <xdr:col>14</xdr:col>
                    <xdr:colOff>333375</xdr:colOff>
                    <xdr:row>50</xdr:row>
                    <xdr:rowOff>28575</xdr:rowOff>
                  </from>
                  <to>
                    <xdr:col>14</xdr:col>
                    <xdr:colOff>752475</xdr:colOff>
                    <xdr:row>50</xdr:row>
                    <xdr:rowOff>276225</xdr:rowOff>
                  </to>
                </anchor>
              </controlPr>
            </control>
          </mc:Choice>
        </mc:AlternateContent>
        <mc:AlternateContent xmlns:mc="http://schemas.openxmlformats.org/markup-compatibility/2006">
          <mc:Choice Requires="x14">
            <control shapeId="25681" r:id="rId84" name="Check Box 63">
              <controlPr defaultSize="0" autoLine="0" autoPict="0">
                <anchor moveWithCells="1">
                  <from>
                    <xdr:col>14</xdr:col>
                    <xdr:colOff>333375</xdr:colOff>
                    <xdr:row>51</xdr:row>
                    <xdr:rowOff>28575</xdr:rowOff>
                  </from>
                  <to>
                    <xdr:col>14</xdr:col>
                    <xdr:colOff>752475</xdr:colOff>
                    <xdr:row>51</xdr:row>
                    <xdr:rowOff>295275</xdr:rowOff>
                  </to>
                </anchor>
              </controlPr>
            </control>
          </mc:Choice>
        </mc:AlternateContent>
        <mc:AlternateContent xmlns:mc="http://schemas.openxmlformats.org/markup-compatibility/2006">
          <mc:Choice Requires="x14">
            <control shapeId="25682" r:id="rId85" name="Check Box 64">
              <controlPr defaultSize="0" autoLine="0" autoPict="0">
                <anchor moveWithCells="1">
                  <from>
                    <xdr:col>14</xdr:col>
                    <xdr:colOff>333375</xdr:colOff>
                    <xdr:row>38</xdr:row>
                    <xdr:rowOff>28575</xdr:rowOff>
                  </from>
                  <to>
                    <xdr:col>14</xdr:col>
                    <xdr:colOff>752475</xdr:colOff>
                    <xdr:row>38</xdr:row>
                    <xdr:rowOff>276225</xdr:rowOff>
                  </to>
                </anchor>
              </controlPr>
            </control>
          </mc:Choice>
        </mc:AlternateContent>
        <mc:AlternateContent xmlns:mc="http://schemas.openxmlformats.org/markup-compatibility/2006">
          <mc:Choice Requires="x14">
            <control shapeId="25683" r:id="rId86" name="Check Box 65">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25684" r:id="rId87" name="Check Box 66">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25685" r:id="rId88" name="Check Box 67">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5686" r:id="rId89" name="Check Box 68">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5687" r:id="rId90" name="Check Box 69">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5688" r:id="rId91" name="Check Box 70">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5689" r:id="rId92" name="Check Box 71">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5690" r:id="rId93" name="Check Box 72">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5691" r:id="rId94" name="Check Box 73">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5692" r:id="rId95" name="Check Box 80">
              <controlPr defaultSize="0" autoLine="0" autoPict="0">
                <anchor moveWithCells="1">
                  <from>
                    <xdr:col>11</xdr:col>
                    <xdr:colOff>333375</xdr:colOff>
                    <xdr:row>59</xdr:row>
                    <xdr:rowOff>28575</xdr:rowOff>
                  </from>
                  <to>
                    <xdr:col>11</xdr:col>
                    <xdr:colOff>581025</xdr:colOff>
                    <xdr:row>59</xdr:row>
                    <xdr:rowOff>276225</xdr:rowOff>
                  </to>
                </anchor>
              </controlPr>
            </control>
          </mc:Choice>
        </mc:AlternateContent>
        <mc:AlternateContent xmlns:mc="http://schemas.openxmlformats.org/markup-compatibility/2006">
          <mc:Choice Requires="x14">
            <control shapeId="25693" r:id="rId96" name="Check Box 81">
              <controlPr defaultSize="0" autoLine="0" autoPict="0">
                <anchor moveWithCells="1">
                  <from>
                    <xdr:col>11</xdr:col>
                    <xdr:colOff>333375</xdr:colOff>
                    <xdr:row>60</xdr:row>
                    <xdr:rowOff>28575</xdr:rowOff>
                  </from>
                  <to>
                    <xdr:col>11</xdr:col>
                    <xdr:colOff>581025</xdr:colOff>
                    <xdr:row>60</xdr:row>
                    <xdr:rowOff>276225</xdr:rowOff>
                  </to>
                </anchor>
              </controlPr>
            </control>
          </mc:Choice>
        </mc:AlternateContent>
        <mc:AlternateContent xmlns:mc="http://schemas.openxmlformats.org/markup-compatibility/2006">
          <mc:Choice Requires="x14">
            <control shapeId="25694" r:id="rId97" name="Check Box 82">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25695" r:id="rId98" name="Check Box 83">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5696" r:id="rId99" name="Check Box 84">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5697" r:id="rId100" name="Check Box 85">
              <controlPr defaultSize="0" autoLine="0" autoPict="0">
                <anchor moveWithCells="1">
                  <from>
                    <xdr:col>11</xdr:col>
                    <xdr:colOff>333375</xdr:colOff>
                    <xdr:row>64</xdr:row>
                    <xdr:rowOff>28575</xdr:rowOff>
                  </from>
                  <to>
                    <xdr:col>11</xdr:col>
                    <xdr:colOff>581025</xdr:colOff>
                    <xdr:row>64</xdr:row>
                    <xdr:rowOff>276225</xdr:rowOff>
                  </to>
                </anchor>
              </controlPr>
            </control>
          </mc:Choice>
        </mc:AlternateContent>
        <mc:AlternateContent xmlns:mc="http://schemas.openxmlformats.org/markup-compatibility/2006">
          <mc:Choice Requires="x14">
            <control shapeId="25698" r:id="rId101" name="Check Box 86">
              <controlPr defaultSize="0" autoLine="0" autoPict="0">
                <anchor moveWithCells="1">
                  <from>
                    <xdr:col>11</xdr:col>
                    <xdr:colOff>333375</xdr:colOff>
                    <xdr:row>65</xdr:row>
                    <xdr:rowOff>28575</xdr:rowOff>
                  </from>
                  <to>
                    <xdr:col>11</xdr:col>
                    <xdr:colOff>581025</xdr:colOff>
                    <xdr:row>65</xdr:row>
                    <xdr:rowOff>276225</xdr:rowOff>
                  </to>
                </anchor>
              </controlPr>
            </control>
          </mc:Choice>
        </mc:AlternateContent>
        <mc:AlternateContent xmlns:mc="http://schemas.openxmlformats.org/markup-compatibility/2006">
          <mc:Choice Requires="x14">
            <control shapeId="25699" r:id="rId102" name="Check Box 87">
              <controlPr defaultSize="0" autoLine="0" autoPict="0">
                <anchor moveWithCells="1">
                  <from>
                    <xdr:col>11</xdr:col>
                    <xdr:colOff>333375</xdr:colOff>
                    <xdr:row>66</xdr:row>
                    <xdr:rowOff>28575</xdr:rowOff>
                  </from>
                  <to>
                    <xdr:col>11</xdr:col>
                    <xdr:colOff>581025</xdr:colOff>
                    <xdr:row>66</xdr:row>
                    <xdr:rowOff>276225</xdr:rowOff>
                  </to>
                </anchor>
              </controlPr>
            </control>
          </mc:Choice>
        </mc:AlternateContent>
        <mc:AlternateContent xmlns:mc="http://schemas.openxmlformats.org/markup-compatibility/2006">
          <mc:Choice Requires="x14">
            <control shapeId="25700" r:id="rId103" name="Check Box 88">
              <controlPr defaultSize="0" autoLine="0" autoPict="0">
                <anchor moveWithCells="1">
                  <from>
                    <xdr:col>11</xdr:col>
                    <xdr:colOff>333375</xdr:colOff>
                    <xdr:row>67</xdr:row>
                    <xdr:rowOff>28575</xdr:rowOff>
                  </from>
                  <to>
                    <xdr:col>11</xdr:col>
                    <xdr:colOff>581025</xdr:colOff>
                    <xdr:row>67</xdr:row>
                    <xdr:rowOff>276225</xdr:rowOff>
                  </to>
                </anchor>
              </controlPr>
            </control>
          </mc:Choice>
        </mc:AlternateContent>
        <mc:AlternateContent xmlns:mc="http://schemas.openxmlformats.org/markup-compatibility/2006">
          <mc:Choice Requires="x14">
            <control shapeId="25701" r:id="rId104" name="Check Box 89">
              <controlPr defaultSize="0" autoLine="0" autoPict="0">
                <anchor moveWithCells="1">
                  <from>
                    <xdr:col>11</xdr:col>
                    <xdr:colOff>333375</xdr:colOff>
                    <xdr:row>68</xdr:row>
                    <xdr:rowOff>28575</xdr:rowOff>
                  </from>
                  <to>
                    <xdr:col>11</xdr:col>
                    <xdr:colOff>581025</xdr:colOff>
                    <xdr:row>68</xdr:row>
                    <xdr:rowOff>276225</xdr:rowOff>
                  </to>
                </anchor>
              </controlPr>
            </control>
          </mc:Choice>
        </mc:AlternateContent>
        <mc:AlternateContent xmlns:mc="http://schemas.openxmlformats.org/markup-compatibility/2006">
          <mc:Choice Requires="x14">
            <control shapeId="25702" r:id="rId105" name="Check Box 90">
              <controlPr defaultSize="0" autoLine="0" autoPict="0">
                <anchor moveWithCells="1">
                  <from>
                    <xdr:col>11</xdr:col>
                    <xdr:colOff>333375</xdr:colOff>
                    <xdr:row>69</xdr:row>
                    <xdr:rowOff>28575</xdr:rowOff>
                  </from>
                  <to>
                    <xdr:col>11</xdr:col>
                    <xdr:colOff>581025</xdr:colOff>
                    <xdr:row>69</xdr:row>
                    <xdr:rowOff>276225</xdr:rowOff>
                  </to>
                </anchor>
              </controlPr>
            </control>
          </mc:Choice>
        </mc:AlternateContent>
        <mc:AlternateContent xmlns:mc="http://schemas.openxmlformats.org/markup-compatibility/2006">
          <mc:Choice Requires="x14">
            <control shapeId="25703" r:id="rId106" name="Check Box 91">
              <controlPr defaultSize="0" autoLine="0" autoPict="0">
                <anchor moveWithCells="1">
                  <from>
                    <xdr:col>11</xdr:col>
                    <xdr:colOff>333375</xdr:colOff>
                    <xdr:row>70</xdr:row>
                    <xdr:rowOff>28575</xdr:rowOff>
                  </from>
                  <to>
                    <xdr:col>11</xdr:col>
                    <xdr:colOff>581025</xdr:colOff>
                    <xdr:row>70</xdr:row>
                    <xdr:rowOff>266700</xdr:rowOff>
                  </to>
                </anchor>
              </controlPr>
            </control>
          </mc:Choice>
        </mc:AlternateContent>
        <mc:AlternateContent xmlns:mc="http://schemas.openxmlformats.org/markup-compatibility/2006">
          <mc:Choice Requires="x14">
            <control shapeId="26692" r:id="rId107" name="Check Box 92">
              <controlPr defaultSize="0" autoLine="0" autoPict="0">
                <anchor moveWithCells="1">
                  <from>
                    <xdr:col>11</xdr:col>
                    <xdr:colOff>333375</xdr:colOff>
                    <xdr:row>71</xdr:row>
                    <xdr:rowOff>28575</xdr:rowOff>
                  </from>
                  <to>
                    <xdr:col>11</xdr:col>
                    <xdr:colOff>581025</xdr:colOff>
                    <xdr:row>71</xdr:row>
                    <xdr:rowOff>266700</xdr:rowOff>
                  </to>
                </anchor>
              </controlPr>
            </control>
          </mc:Choice>
        </mc:AlternateContent>
        <mc:AlternateContent xmlns:mc="http://schemas.openxmlformats.org/markup-compatibility/2006">
          <mc:Choice Requires="x14">
            <control shapeId="26699" r:id="rId108" name="Check Box 93">
              <controlPr defaultSize="0" autoLine="0" autoPict="0">
                <anchor moveWithCells="1">
                  <from>
                    <xdr:col>11</xdr:col>
                    <xdr:colOff>333375</xdr:colOff>
                    <xdr:row>72</xdr:row>
                    <xdr:rowOff>28575</xdr:rowOff>
                  </from>
                  <to>
                    <xdr:col>11</xdr:col>
                    <xdr:colOff>581025</xdr:colOff>
                    <xdr:row>72</xdr:row>
                    <xdr:rowOff>276225</xdr:rowOff>
                  </to>
                </anchor>
              </controlPr>
            </control>
          </mc:Choice>
        </mc:AlternateContent>
        <mc:AlternateContent xmlns:mc="http://schemas.openxmlformats.org/markup-compatibility/2006">
          <mc:Choice Requires="x14">
            <control shapeId="26706" r:id="rId109" name="Check Box 94">
              <controlPr defaultSize="0" autoLine="0" autoPict="0">
                <anchor moveWithCells="1">
                  <from>
                    <xdr:col>11</xdr:col>
                    <xdr:colOff>333375</xdr:colOff>
                    <xdr:row>73</xdr:row>
                    <xdr:rowOff>28575</xdr:rowOff>
                  </from>
                  <to>
                    <xdr:col>11</xdr:col>
                    <xdr:colOff>581025</xdr:colOff>
                    <xdr:row>73</xdr:row>
                    <xdr:rowOff>295275</xdr:rowOff>
                  </to>
                </anchor>
              </controlPr>
            </control>
          </mc:Choice>
        </mc:AlternateContent>
        <mc:AlternateContent xmlns:mc="http://schemas.openxmlformats.org/markup-compatibility/2006">
          <mc:Choice Requires="x14">
            <control shapeId="26726" r:id="rId110" name="Check Box 95">
              <controlPr defaultSize="0" autoLine="0" autoPict="0">
                <anchor moveWithCells="1">
                  <from>
                    <xdr:col>11</xdr:col>
                    <xdr:colOff>333375</xdr:colOff>
                    <xdr:row>60</xdr:row>
                    <xdr:rowOff>28575</xdr:rowOff>
                  </from>
                  <to>
                    <xdr:col>11</xdr:col>
                    <xdr:colOff>581025</xdr:colOff>
                    <xdr:row>60</xdr:row>
                    <xdr:rowOff>276225</xdr:rowOff>
                  </to>
                </anchor>
              </controlPr>
            </control>
          </mc:Choice>
        </mc:AlternateContent>
        <mc:AlternateContent xmlns:mc="http://schemas.openxmlformats.org/markup-compatibility/2006">
          <mc:Choice Requires="x14">
            <control shapeId="26826" r:id="rId111" name="Check Box 96">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26834" r:id="rId112" name="Check Box 97">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25710" r:id="rId113" name="Check Box 98">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5711" r:id="rId114" name="Check Box 99">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5712" r:id="rId115" name="Check Box 100">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5713" r:id="rId116" name="Check Box 101">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5714" r:id="rId117" name="Check Box 102">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5715" r:id="rId118" name="Check Box 103">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5716" r:id="rId119" name="Check Box 104">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5717" r:id="rId120" name="Check Box 105">
              <controlPr defaultSize="0" autoLine="0" autoPict="0">
                <anchor moveWithCells="1">
                  <from>
                    <xdr:col>12</xdr:col>
                    <xdr:colOff>333375</xdr:colOff>
                    <xdr:row>59</xdr:row>
                    <xdr:rowOff>28575</xdr:rowOff>
                  </from>
                  <to>
                    <xdr:col>12</xdr:col>
                    <xdr:colOff>581025</xdr:colOff>
                    <xdr:row>59</xdr:row>
                    <xdr:rowOff>276225</xdr:rowOff>
                  </to>
                </anchor>
              </controlPr>
            </control>
          </mc:Choice>
        </mc:AlternateContent>
        <mc:AlternateContent xmlns:mc="http://schemas.openxmlformats.org/markup-compatibility/2006">
          <mc:Choice Requires="x14">
            <control shapeId="25718" r:id="rId121" name="Check Box 106">
              <controlPr defaultSize="0" autoLine="0" autoPict="0">
                <anchor moveWithCells="1">
                  <from>
                    <xdr:col>12</xdr:col>
                    <xdr:colOff>333375</xdr:colOff>
                    <xdr:row>60</xdr:row>
                    <xdr:rowOff>28575</xdr:rowOff>
                  </from>
                  <to>
                    <xdr:col>12</xdr:col>
                    <xdr:colOff>581025</xdr:colOff>
                    <xdr:row>60</xdr:row>
                    <xdr:rowOff>276225</xdr:rowOff>
                  </to>
                </anchor>
              </controlPr>
            </control>
          </mc:Choice>
        </mc:AlternateContent>
        <mc:AlternateContent xmlns:mc="http://schemas.openxmlformats.org/markup-compatibility/2006">
          <mc:Choice Requires="x14">
            <control shapeId="25719" r:id="rId122" name="Check Box 107">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25720" r:id="rId123" name="Check Box 108">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5721" r:id="rId124" name="Check Box 109">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5722" r:id="rId125" name="Check Box 110">
              <controlPr defaultSize="0" autoLine="0" autoPict="0">
                <anchor moveWithCells="1">
                  <from>
                    <xdr:col>12</xdr:col>
                    <xdr:colOff>333375</xdr:colOff>
                    <xdr:row>64</xdr:row>
                    <xdr:rowOff>28575</xdr:rowOff>
                  </from>
                  <to>
                    <xdr:col>12</xdr:col>
                    <xdr:colOff>581025</xdr:colOff>
                    <xdr:row>64</xdr:row>
                    <xdr:rowOff>276225</xdr:rowOff>
                  </to>
                </anchor>
              </controlPr>
            </control>
          </mc:Choice>
        </mc:AlternateContent>
        <mc:AlternateContent xmlns:mc="http://schemas.openxmlformats.org/markup-compatibility/2006">
          <mc:Choice Requires="x14">
            <control shapeId="25723" r:id="rId126" name="Check Box 111">
              <controlPr defaultSize="0" autoLine="0" autoPict="0">
                <anchor moveWithCells="1">
                  <from>
                    <xdr:col>12</xdr:col>
                    <xdr:colOff>333375</xdr:colOff>
                    <xdr:row>65</xdr:row>
                    <xdr:rowOff>28575</xdr:rowOff>
                  </from>
                  <to>
                    <xdr:col>12</xdr:col>
                    <xdr:colOff>581025</xdr:colOff>
                    <xdr:row>65</xdr:row>
                    <xdr:rowOff>276225</xdr:rowOff>
                  </to>
                </anchor>
              </controlPr>
            </control>
          </mc:Choice>
        </mc:AlternateContent>
        <mc:AlternateContent xmlns:mc="http://schemas.openxmlformats.org/markup-compatibility/2006">
          <mc:Choice Requires="x14">
            <control shapeId="25724" r:id="rId127" name="Check Box 112">
              <controlPr defaultSize="0" autoLine="0" autoPict="0">
                <anchor moveWithCells="1">
                  <from>
                    <xdr:col>12</xdr:col>
                    <xdr:colOff>333375</xdr:colOff>
                    <xdr:row>66</xdr:row>
                    <xdr:rowOff>28575</xdr:rowOff>
                  </from>
                  <to>
                    <xdr:col>12</xdr:col>
                    <xdr:colOff>581025</xdr:colOff>
                    <xdr:row>66</xdr:row>
                    <xdr:rowOff>276225</xdr:rowOff>
                  </to>
                </anchor>
              </controlPr>
            </control>
          </mc:Choice>
        </mc:AlternateContent>
        <mc:AlternateContent xmlns:mc="http://schemas.openxmlformats.org/markup-compatibility/2006">
          <mc:Choice Requires="x14">
            <control shapeId="25725" r:id="rId128" name="Check Box 113">
              <controlPr defaultSize="0" autoLine="0" autoPict="0">
                <anchor moveWithCells="1">
                  <from>
                    <xdr:col>12</xdr:col>
                    <xdr:colOff>333375</xdr:colOff>
                    <xdr:row>67</xdr:row>
                    <xdr:rowOff>28575</xdr:rowOff>
                  </from>
                  <to>
                    <xdr:col>12</xdr:col>
                    <xdr:colOff>581025</xdr:colOff>
                    <xdr:row>67</xdr:row>
                    <xdr:rowOff>276225</xdr:rowOff>
                  </to>
                </anchor>
              </controlPr>
            </control>
          </mc:Choice>
        </mc:AlternateContent>
        <mc:AlternateContent xmlns:mc="http://schemas.openxmlformats.org/markup-compatibility/2006">
          <mc:Choice Requires="x14">
            <control shapeId="25726" r:id="rId129" name="Check Box 114">
              <controlPr defaultSize="0" autoLine="0" autoPict="0">
                <anchor moveWithCells="1">
                  <from>
                    <xdr:col>12</xdr:col>
                    <xdr:colOff>333375</xdr:colOff>
                    <xdr:row>68</xdr:row>
                    <xdr:rowOff>28575</xdr:rowOff>
                  </from>
                  <to>
                    <xdr:col>12</xdr:col>
                    <xdr:colOff>581025</xdr:colOff>
                    <xdr:row>68</xdr:row>
                    <xdr:rowOff>276225</xdr:rowOff>
                  </to>
                </anchor>
              </controlPr>
            </control>
          </mc:Choice>
        </mc:AlternateContent>
        <mc:AlternateContent xmlns:mc="http://schemas.openxmlformats.org/markup-compatibility/2006">
          <mc:Choice Requires="x14">
            <control shapeId="25727" r:id="rId130" name="Check Box 115">
              <controlPr defaultSize="0" autoLine="0" autoPict="0">
                <anchor moveWithCells="1">
                  <from>
                    <xdr:col>12</xdr:col>
                    <xdr:colOff>333375</xdr:colOff>
                    <xdr:row>69</xdr:row>
                    <xdr:rowOff>28575</xdr:rowOff>
                  </from>
                  <to>
                    <xdr:col>12</xdr:col>
                    <xdr:colOff>581025</xdr:colOff>
                    <xdr:row>69</xdr:row>
                    <xdr:rowOff>276225</xdr:rowOff>
                  </to>
                </anchor>
              </controlPr>
            </control>
          </mc:Choice>
        </mc:AlternateContent>
        <mc:AlternateContent xmlns:mc="http://schemas.openxmlformats.org/markup-compatibility/2006">
          <mc:Choice Requires="x14">
            <control shapeId="25728" r:id="rId131" name="Check Box 116">
              <controlPr defaultSize="0" autoLine="0" autoPict="0">
                <anchor moveWithCells="1">
                  <from>
                    <xdr:col>12</xdr:col>
                    <xdr:colOff>333375</xdr:colOff>
                    <xdr:row>70</xdr:row>
                    <xdr:rowOff>28575</xdr:rowOff>
                  </from>
                  <to>
                    <xdr:col>12</xdr:col>
                    <xdr:colOff>581025</xdr:colOff>
                    <xdr:row>70</xdr:row>
                    <xdr:rowOff>266700</xdr:rowOff>
                  </to>
                </anchor>
              </controlPr>
            </control>
          </mc:Choice>
        </mc:AlternateContent>
        <mc:AlternateContent xmlns:mc="http://schemas.openxmlformats.org/markup-compatibility/2006">
          <mc:Choice Requires="x14">
            <control shapeId="25729" r:id="rId132" name="Check Box 117">
              <controlPr defaultSize="0" autoLine="0" autoPict="0">
                <anchor moveWithCells="1">
                  <from>
                    <xdr:col>12</xdr:col>
                    <xdr:colOff>333375</xdr:colOff>
                    <xdr:row>71</xdr:row>
                    <xdr:rowOff>28575</xdr:rowOff>
                  </from>
                  <to>
                    <xdr:col>12</xdr:col>
                    <xdr:colOff>581025</xdr:colOff>
                    <xdr:row>71</xdr:row>
                    <xdr:rowOff>266700</xdr:rowOff>
                  </to>
                </anchor>
              </controlPr>
            </control>
          </mc:Choice>
        </mc:AlternateContent>
        <mc:AlternateContent xmlns:mc="http://schemas.openxmlformats.org/markup-compatibility/2006">
          <mc:Choice Requires="x14">
            <control shapeId="25730" r:id="rId133" name="Check Box 118">
              <controlPr defaultSize="0" autoLine="0" autoPict="0">
                <anchor moveWithCells="1">
                  <from>
                    <xdr:col>12</xdr:col>
                    <xdr:colOff>333375</xdr:colOff>
                    <xdr:row>72</xdr:row>
                    <xdr:rowOff>28575</xdr:rowOff>
                  </from>
                  <to>
                    <xdr:col>12</xdr:col>
                    <xdr:colOff>581025</xdr:colOff>
                    <xdr:row>72</xdr:row>
                    <xdr:rowOff>276225</xdr:rowOff>
                  </to>
                </anchor>
              </controlPr>
            </control>
          </mc:Choice>
        </mc:AlternateContent>
        <mc:AlternateContent xmlns:mc="http://schemas.openxmlformats.org/markup-compatibility/2006">
          <mc:Choice Requires="x14">
            <control shapeId="25731" r:id="rId134" name="Check Box 119">
              <controlPr defaultSize="0" autoLine="0" autoPict="0">
                <anchor moveWithCells="1">
                  <from>
                    <xdr:col>12</xdr:col>
                    <xdr:colOff>333375</xdr:colOff>
                    <xdr:row>73</xdr:row>
                    <xdr:rowOff>28575</xdr:rowOff>
                  </from>
                  <to>
                    <xdr:col>12</xdr:col>
                    <xdr:colOff>581025</xdr:colOff>
                    <xdr:row>73</xdr:row>
                    <xdr:rowOff>295275</xdr:rowOff>
                  </to>
                </anchor>
              </controlPr>
            </control>
          </mc:Choice>
        </mc:AlternateContent>
        <mc:AlternateContent xmlns:mc="http://schemas.openxmlformats.org/markup-compatibility/2006">
          <mc:Choice Requires="x14">
            <control shapeId="25732" r:id="rId135" name="Check Box 120">
              <controlPr defaultSize="0" autoLine="0" autoPict="0">
                <anchor moveWithCells="1">
                  <from>
                    <xdr:col>12</xdr:col>
                    <xdr:colOff>333375</xdr:colOff>
                    <xdr:row>60</xdr:row>
                    <xdr:rowOff>28575</xdr:rowOff>
                  </from>
                  <to>
                    <xdr:col>12</xdr:col>
                    <xdr:colOff>581025</xdr:colOff>
                    <xdr:row>60</xdr:row>
                    <xdr:rowOff>276225</xdr:rowOff>
                  </to>
                </anchor>
              </controlPr>
            </control>
          </mc:Choice>
        </mc:AlternateContent>
        <mc:AlternateContent xmlns:mc="http://schemas.openxmlformats.org/markup-compatibility/2006">
          <mc:Choice Requires="x14">
            <control shapeId="25733" r:id="rId136" name="Check Box 121">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25734" r:id="rId137" name="Check Box 122">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25735" r:id="rId138" name="Check Box 123">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5736" r:id="rId139" name="Check Box 124">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5737" r:id="rId140" name="Check Box 125">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5738" r:id="rId141" name="Check Box 126">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5739" r:id="rId142" name="Check Box 127">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5740" r:id="rId143" name="Check Box 29">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25741" r:id="rId144" name="Check Box 141">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5742" r:id="rId145" name="Check Box 142">
              <controlPr defaultSize="0" autoLine="0" autoPict="0">
                <anchor moveWithCells="1">
                  <from>
                    <xdr:col>12</xdr:col>
                    <xdr:colOff>333375</xdr:colOff>
                    <xdr:row>38</xdr:row>
                    <xdr:rowOff>28575</xdr:rowOff>
                  </from>
                  <to>
                    <xdr:col>12</xdr:col>
                    <xdr:colOff>657225</xdr:colOff>
                    <xdr:row>38</xdr:row>
                    <xdr:rowOff>276225</xdr:rowOff>
                  </to>
                </anchor>
              </controlPr>
            </control>
          </mc:Choice>
        </mc:AlternateContent>
        <mc:AlternateContent xmlns:mc="http://schemas.openxmlformats.org/markup-compatibility/2006">
          <mc:Choice Requires="x14">
            <control shapeId="25743" r:id="rId146" name="Check Box 143">
              <controlPr defaultSize="0" autoLine="0" autoPict="0">
                <anchor moveWithCells="1">
                  <from>
                    <xdr:col>13</xdr:col>
                    <xdr:colOff>333375</xdr:colOff>
                    <xdr:row>60</xdr:row>
                    <xdr:rowOff>28575</xdr:rowOff>
                  </from>
                  <to>
                    <xdr:col>13</xdr:col>
                    <xdr:colOff>581025</xdr:colOff>
                    <xdr:row>60</xdr:row>
                    <xdr:rowOff>276225</xdr:rowOff>
                  </to>
                </anchor>
              </controlPr>
            </control>
          </mc:Choice>
        </mc:AlternateContent>
        <mc:AlternateContent xmlns:mc="http://schemas.openxmlformats.org/markup-compatibility/2006">
          <mc:Choice Requires="x14">
            <control shapeId="25744" r:id="rId147" name="Check Box 31">
              <controlPr defaultSize="0" autoLine="0" autoPict="0">
                <anchor moveWithCells="1">
                  <from>
                    <xdr:col>14</xdr:col>
                    <xdr:colOff>333375</xdr:colOff>
                    <xdr:row>65</xdr:row>
                    <xdr:rowOff>28575</xdr:rowOff>
                  </from>
                  <to>
                    <xdr:col>14</xdr:col>
                    <xdr:colOff>581025</xdr:colOff>
                    <xdr:row>65</xdr:row>
                    <xdr:rowOff>276225</xdr:rowOff>
                  </to>
                </anchor>
              </controlPr>
            </control>
          </mc:Choice>
        </mc:AlternateContent>
        <mc:AlternateContent xmlns:mc="http://schemas.openxmlformats.org/markup-compatibility/2006">
          <mc:Choice Requires="x14">
            <control shapeId="25745" r:id="rId148" name="Check Box 145">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5746" r:id="rId149" name="Check Box 146">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5747" r:id="rId150" name="Check Box 147">
              <controlPr defaultSize="0" autoLine="0" autoPict="0">
                <anchor moveWithCells="1">
                  <from>
                    <xdr:col>13</xdr:col>
                    <xdr:colOff>333375</xdr:colOff>
                    <xdr:row>64</xdr:row>
                    <xdr:rowOff>28575</xdr:rowOff>
                  </from>
                  <to>
                    <xdr:col>13</xdr:col>
                    <xdr:colOff>581025</xdr:colOff>
                    <xdr:row>64</xdr:row>
                    <xdr:rowOff>276225</xdr:rowOff>
                  </to>
                </anchor>
              </controlPr>
            </control>
          </mc:Choice>
        </mc:AlternateContent>
        <mc:AlternateContent xmlns:mc="http://schemas.openxmlformats.org/markup-compatibility/2006">
          <mc:Choice Requires="x14">
            <control shapeId="25748" r:id="rId151" name="Check Box 33">
              <controlPr defaultSize="0" autoLine="0" autoPict="0">
                <anchor moveWithCells="1">
                  <from>
                    <xdr:col>14</xdr:col>
                    <xdr:colOff>333375</xdr:colOff>
                    <xdr:row>71</xdr:row>
                    <xdr:rowOff>28575</xdr:rowOff>
                  </from>
                  <to>
                    <xdr:col>14</xdr:col>
                    <xdr:colOff>581025</xdr:colOff>
                    <xdr:row>71</xdr:row>
                    <xdr:rowOff>266700</xdr:rowOff>
                  </to>
                </anchor>
              </controlPr>
            </control>
          </mc:Choice>
        </mc:AlternateContent>
        <mc:AlternateContent xmlns:mc="http://schemas.openxmlformats.org/markup-compatibility/2006">
          <mc:Choice Requires="x14">
            <control shapeId="25749" r:id="rId152" name="Check Box 149">
              <controlPr defaultSize="0" autoLine="0" autoPict="0">
                <anchor moveWithCells="1">
                  <from>
                    <xdr:col>13</xdr:col>
                    <xdr:colOff>333375</xdr:colOff>
                    <xdr:row>66</xdr:row>
                    <xdr:rowOff>28575</xdr:rowOff>
                  </from>
                  <to>
                    <xdr:col>13</xdr:col>
                    <xdr:colOff>581025</xdr:colOff>
                    <xdr:row>66</xdr:row>
                    <xdr:rowOff>276225</xdr:rowOff>
                  </to>
                </anchor>
              </controlPr>
            </control>
          </mc:Choice>
        </mc:AlternateContent>
        <mc:AlternateContent xmlns:mc="http://schemas.openxmlformats.org/markup-compatibility/2006">
          <mc:Choice Requires="x14">
            <control shapeId="25750" r:id="rId153" name="Check Box 34">
              <controlPr defaultSize="0" autoLine="0" autoPict="0">
                <anchor moveWithCells="1">
                  <from>
                    <xdr:col>14</xdr:col>
                    <xdr:colOff>333375</xdr:colOff>
                    <xdr:row>60</xdr:row>
                    <xdr:rowOff>28575</xdr:rowOff>
                  </from>
                  <to>
                    <xdr:col>14</xdr:col>
                    <xdr:colOff>581025</xdr:colOff>
                    <xdr:row>60</xdr:row>
                    <xdr:rowOff>276225</xdr:rowOff>
                  </to>
                </anchor>
              </controlPr>
            </control>
          </mc:Choice>
        </mc:AlternateContent>
        <mc:AlternateContent xmlns:mc="http://schemas.openxmlformats.org/markup-compatibility/2006">
          <mc:Choice Requires="x14">
            <control shapeId="25751" r:id="rId154" name="Check Box 151">
              <controlPr defaultSize="0" autoLine="0" autoPict="0">
                <anchor moveWithCells="1">
                  <from>
                    <xdr:col>13</xdr:col>
                    <xdr:colOff>333375</xdr:colOff>
                    <xdr:row>68</xdr:row>
                    <xdr:rowOff>28575</xdr:rowOff>
                  </from>
                  <to>
                    <xdr:col>13</xdr:col>
                    <xdr:colOff>581025</xdr:colOff>
                    <xdr:row>68</xdr:row>
                    <xdr:rowOff>276225</xdr:rowOff>
                  </to>
                </anchor>
              </controlPr>
            </control>
          </mc:Choice>
        </mc:AlternateContent>
        <mc:AlternateContent xmlns:mc="http://schemas.openxmlformats.org/markup-compatibility/2006">
          <mc:Choice Requires="x14">
            <control shapeId="25752" r:id="rId155" name="Check Box 35">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25753" r:id="rId156" name="Check Box 153">
              <controlPr defaultSize="0" autoLine="0" autoPict="0">
                <anchor moveWithCells="1">
                  <from>
                    <xdr:col>13</xdr:col>
                    <xdr:colOff>333375</xdr:colOff>
                    <xdr:row>70</xdr:row>
                    <xdr:rowOff>28575</xdr:rowOff>
                  </from>
                  <to>
                    <xdr:col>13</xdr:col>
                    <xdr:colOff>581025</xdr:colOff>
                    <xdr:row>70</xdr:row>
                    <xdr:rowOff>266700</xdr:rowOff>
                  </to>
                </anchor>
              </controlPr>
            </control>
          </mc:Choice>
        </mc:AlternateContent>
        <mc:AlternateContent xmlns:mc="http://schemas.openxmlformats.org/markup-compatibility/2006">
          <mc:Choice Requires="x14">
            <control shapeId="25754" r:id="rId157" name="Check Box 154">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5755" r:id="rId158" name="Check Box 155">
              <controlPr defaultSize="0" autoLine="0" autoPict="0">
                <anchor moveWithCells="1">
                  <from>
                    <xdr:col>13</xdr:col>
                    <xdr:colOff>333375</xdr:colOff>
                    <xdr:row>72</xdr:row>
                    <xdr:rowOff>28575</xdr:rowOff>
                  </from>
                  <to>
                    <xdr:col>13</xdr:col>
                    <xdr:colOff>581025</xdr:colOff>
                    <xdr:row>72</xdr:row>
                    <xdr:rowOff>276225</xdr:rowOff>
                  </to>
                </anchor>
              </controlPr>
            </control>
          </mc:Choice>
        </mc:AlternateContent>
        <mc:AlternateContent xmlns:mc="http://schemas.openxmlformats.org/markup-compatibility/2006">
          <mc:Choice Requires="x14">
            <control shapeId="25756" r:id="rId159" name="Check Box 156">
              <controlPr defaultSize="0" autoLine="0" autoPict="0">
                <anchor moveWithCells="1">
                  <from>
                    <xdr:col>12</xdr:col>
                    <xdr:colOff>333375</xdr:colOff>
                    <xdr:row>45</xdr:row>
                    <xdr:rowOff>28575</xdr:rowOff>
                  </from>
                  <to>
                    <xdr:col>12</xdr:col>
                    <xdr:colOff>657225</xdr:colOff>
                    <xdr:row>45</xdr:row>
                    <xdr:rowOff>276225</xdr:rowOff>
                  </to>
                </anchor>
              </controlPr>
            </control>
          </mc:Choice>
        </mc:AlternateContent>
        <mc:AlternateContent xmlns:mc="http://schemas.openxmlformats.org/markup-compatibility/2006">
          <mc:Choice Requires="x14">
            <control shapeId="25757" r:id="rId160" name="Check Box 157">
              <controlPr defaultSize="0" autoLine="0" autoPict="0">
                <anchor moveWithCells="1">
                  <from>
                    <xdr:col>13</xdr:col>
                    <xdr:colOff>333375</xdr:colOff>
                    <xdr:row>60</xdr:row>
                    <xdr:rowOff>28575</xdr:rowOff>
                  </from>
                  <to>
                    <xdr:col>13</xdr:col>
                    <xdr:colOff>581025</xdr:colOff>
                    <xdr:row>60</xdr:row>
                    <xdr:rowOff>276225</xdr:rowOff>
                  </to>
                </anchor>
              </controlPr>
            </control>
          </mc:Choice>
        </mc:AlternateContent>
        <mc:AlternateContent xmlns:mc="http://schemas.openxmlformats.org/markup-compatibility/2006">
          <mc:Choice Requires="x14">
            <control shapeId="25758" r:id="rId161" name="Check Box 158">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5759" r:id="rId162" name="Check Box 159">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25760" r:id="rId163" name="Check Box 160">
              <controlPr defaultSize="0" autoLine="0" autoPict="0">
                <anchor moveWithCells="1">
                  <from>
                    <xdr:col>13</xdr:col>
                    <xdr:colOff>333375</xdr:colOff>
                    <xdr:row>45</xdr:row>
                    <xdr:rowOff>28575</xdr:rowOff>
                  </from>
                  <to>
                    <xdr:col>13</xdr:col>
                    <xdr:colOff>657225</xdr:colOff>
                    <xdr:row>45</xdr:row>
                    <xdr:rowOff>276225</xdr:rowOff>
                  </to>
                </anchor>
              </controlPr>
            </control>
          </mc:Choice>
        </mc:AlternateContent>
        <mc:AlternateContent xmlns:mc="http://schemas.openxmlformats.org/markup-compatibility/2006">
          <mc:Choice Requires="x14">
            <control shapeId="25761" r:id="rId164" name="Check Box 161">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5762" r:id="rId165" name="Check Box 162">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5763" r:id="rId166" name="Check Box 163">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5764" r:id="rId167" name="Check Box 164">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25765" r:id="rId168" name="Check Box 165">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5766" r:id="rId169" name="Check Box 166">
              <controlPr defaultSize="0" autoLine="0" autoPict="0">
                <anchor moveWithCells="1">
                  <from>
                    <xdr:col>12</xdr:col>
                    <xdr:colOff>333375</xdr:colOff>
                    <xdr:row>50</xdr:row>
                    <xdr:rowOff>28575</xdr:rowOff>
                  </from>
                  <to>
                    <xdr:col>12</xdr:col>
                    <xdr:colOff>657225</xdr:colOff>
                    <xdr:row>50</xdr:row>
                    <xdr:rowOff>276225</xdr:rowOff>
                  </to>
                </anchor>
              </controlPr>
            </control>
          </mc:Choice>
        </mc:AlternateContent>
        <mc:AlternateContent xmlns:mc="http://schemas.openxmlformats.org/markup-compatibility/2006">
          <mc:Choice Requires="x14">
            <control shapeId="25767" r:id="rId170" name="Check Box 167">
              <controlPr defaultSize="0" autoLine="0" autoPict="0">
                <anchor moveWithCells="1">
                  <from>
                    <xdr:col>14</xdr:col>
                    <xdr:colOff>333375</xdr:colOff>
                    <xdr:row>59</xdr:row>
                    <xdr:rowOff>28575</xdr:rowOff>
                  </from>
                  <to>
                    <xdr:col>14</xdr:col>
                    <xdr:colOff>581025</xdr:colOff>
                    <xdr:row>59</xdr:row>
                    <xdr:rowOff>276225</xdr:rowOff>
                  </to>
                </anchor>
              </controlPr>
            </control>
          </mc:Choice>
        </mc:AlternateContent>
        <mc:AlternateContent xmlns:mc="http://schemas.openxmlformats.org/markup-compatibility/2006">
          <mc:Choice Requires="x14">
            <control shapeId="25768" r:id="rId171" name="Check Box 168">
              <controlPr defaultSize="0" autoLine="0" autoPict="0">
                <anchor moveWithCells="1">
                  <from>
                    <xdr:col>13</xdr:col>
                    <xdr:colOff>333375</xdr:colOff>
                    <xdr:row>69</xdr:row>
                    <xdr:rowOff>28575</xdr:rowOff>
                  </from>
                  <to>
                    <xdr:col>13</xdr:col>
                    <xdr:colOff>581025</xdr:colOff>
                    <xdr:row>69</xdr:row>
                    <xdr:rowOff>276225</xdr:rowOff>
                  </to>
                </anchor>
              </controlPr>
            </control>
          </mc:Choice>
        </mc:AlternateContent>
        <mc:AlternateContent xmlns:mc="http://schemas.openxmlformats.org/markup-compatibility/2006">
          <mc:Choice Requires="x14">
            <control shapeId="25769" r:id="rId172" name="Check Box 169">
              <controlPr defaultSize="0" autoLine="0" autoPict="0">
                <anchor moveWithCells="1">
                  <from>
                    <xdr:col>12</xdr:col>
                    <xdr:colOff>333375</xdr:colOff>
                    <xdr:row>38</xdr:row>
                    <xdr:rowOff>28575</xdr:rowOff>
                  </from>
                  <to>
                    <xdr:col>12</xdr:col>
                    <xdr:colOff>657225</xdr:colOff>
                    <xdr:row>38</xdr:row>
                    <xdr:rowOff>276225</xdr:rowOff>
                  </to>
                </anchor>
              </controlPr>
            </control>
          </mc:Choice>
        </mc:AlternateContent>
        <mc:AlternateContent xmlns:mc="http://schemas.openxmlformats.org/markup-compatibility/2006">
          <mc:Choice Requires="x14">
            <control shapeId="25770" r:id="rId173" name="Check Box 170">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5771" r:id="rId174" name="Check Box 171">
              <controlPr defaultSize="0" autoLine="0" autoPict="0">
                <anchor moveWithCells="1">
                  <from>
                    <xdr:col>14</xdr:col>
                    <xdr:colOff>333375</xdr:colOff>
                    <xdr:row>64</xdr:row>
                    <xdr:rowOff>28575</xdr:rowOff>
                  </from>
                  <to>
                    <xdr:col>14</xdr:col>
                    <xdr:colOff>581025</xdr:colOff>
                    <xdr:row>64</xdr:row>
                    <xdr:rowOff>276225</xdr:rowOff>
                  </to>
                </anchor>
              </controlPr>
            </control>
          </mc:Choice>
        </mc:AlternateContent>
        <mc:AlternateContent xmlns:mc="http://schemas.openxmlformats.org/markup-compatibility/2006">
          <mc:Choice Requires="x14">
            <control shapeId="25772" r:id="rId175" name="Check Box 172">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5773" r:id="rId176" name="Check Box 173">
              <controlPr defaultSize="0" autoLine="0" autoPict="0">
                <anchor moveWithCells="1">
                  <from>
                    <xdr:col>14</xdr:col>
                    <xdr:colOff>333375</xdr:colOff>
                    <xdr:row>67</xdr:row>
                    <xdr:rowOff>28575</xdr:rowOff>
                  </from>
                  <to>
                    <xdr:col>14</xdr:col>
                    <xdr:colOff>581025</xdr:colOff>
                    <xdr:row>67</xdr:row>
                    <xdr:rowOff>276225</xdr:rowOff>
                  </to>
                </anchor>
              </controlPr>
            </control>
          </mc:Choice>
        </mc:AlternateContent>
        <mc:AlternateContent xmlns:mc="http://schemas.openxmlformats.org/markup-compatibility/2006">
          <mc:Choice Requires="x14">
            <control shapeId="25774" r:id="rId177" name="Check Box 174">
              <controlPr defaultSize="0" autoLine="0" autoPict="0">
                <anchor moveWithCells="1">
                  <from>
                    <xdr:col>14</xdr:col>
                    <xdr:colOff>333375</xdr:colOff>
                    <xdr:row>60</xdr:row>
                    <xdr:rowOff>28575</xdr:rowOff>
                  </from>
                  <to>
                    <xdr:col>14</xdr:col>
                    <xdr:colOff>581025</xdr:colOff>
                    <xdr:row>60</xdr:row>
                    <xdr:rowOff>276225</xdr:rowOff>
                  </to>
                </anchor>
              </controlPr>
            </control>
          </mc:Choice>
        </mc:AlternateContent>
        <mc:AlternateContent xmlns:mc="http://schemas.openxmlformats.org/markup-compatibility/2006">
          <mc:Choice Requires="x14">
            <control shapeId="25775" r:id="rId178" name="Check Box 175">
              <controlPr defaultSize="0" autoLine="0" autoPict="0">
                <anchor moveWithCells="1">
                  <from>
                    <xdr:col>14</xdr:col>
                    <xdr:colOff>333375</xdr:colOff>
                    <xdr:row>69</xdr:row>
                    <xdr:rowOff>28575</xdr:rowOff>
                  </from>
                  <to>
                    <xdr:col>14</xdr:col>
                    <xdr:colOff>581025</xdr:colOff>
                    <xdr:row>69</xdr:row>
                    <xdr:rowOff>276225</xdr:rowOff>
                  </to>
                </anchor>
              </controlPr>
            </control>
          </mc:Choice>
        </mc:AlternateContent>
        <mc:AlternateContent xmlns:mc="http://schemas.openxmlformats.org/markup-compatibility/2006">
          <mc:Choice Requires="x14">
            <control shapeId="25776" r:id="rId179" name="Check Box 176">
              <controlPr defaultSize="0" autoLine="0" autoPict="0">
                <anchor moveWithCells="1">
                  <from>
                    <xdr:col>14</xdr:col>
                    <xdr:colOff>333375</xdr:colOff>
                    <xdr:row>70</xdr:row>
                    <xdr:rowOff>28575</xdr:rowOff>
                  </from>
                  <to>
                    <xdr:col>14</xdr:col>
                    <xdr:colOff>581025</xdr:colOff>
                    <xdr:row>70</xdr:row>
                    <xdr:rowOff>266700</xdr:rowOff>
                  </to>
                </anchor>
              </controlPr>
            </control>
          </mc:Choice>
        </mc:AlternateContent>
        <mc:AlternateContent xmlns:mc="http://schemas.openxmlformats.org/markup-compatibility/2006">
          <mc:Choice Requires="x14">
            <control shapeId="25777" r:id="rId180" name="Check Box 177">
              <controlPr defaultSize="0" autoLine="0" autoPict="0">
                <anchor moveWithCells="1">
                  <from>
                    <xdr:col>14</xdr:col>
                    <xdr:colOff>333375</xdr:colOff>
                    <xdr:row>72</xdr:row>
                    <xdr:rowOff>28575</xdr:rowOff>
                  </from>
                  <to>
                    <xdr:col>14</xdr:col>
                    <xdr:colOff>581025</xdr:colOff>
                    <xdr:row>72</xdr:row>
                    <xdr:rowOff>276225</xdr:rowOff>
                  </to>
                </anchor>
              </controlPr>
            </control>
          </mc:Choice>
        </mc:AlternateContent>
        <mc:AlternateContent xmlns:mc="http://schemas.openxmlformats.org/markup-compatibility/2006">
          <mc:Choice Requires="x14">
            <control shapeId="25778" r:id="rId181" name="Check Box 178">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5779" r:id="rId182" name="Check Box 179">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25780" r:id="rId183" name="Check Box 180">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5781" r:id="rId184" name="Check Box 181">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5782" r:id="rId185" name="Check Box 182">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5783" r:id="rId186" name="Check Box 183">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5784" r:id="rId187" name="Check Box 184">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5785" r:id="rId188" name="Check Box 185">
              <controlPr defaultSize="0" autoLine="0" autoPict="0">
                <anchor moveWithCells="1">
                  <from>
                    <xdr:col>13</xdr:col>
                    <xdr:colOff>333375</xdr:colOff>
                    <xdr:row>47</xdr:row>
                    <xdr:rowOff>28575</xdr:rowOff>
                  </from>
                  <to>
                    <xdr:col>13</xdr:col>
                    <xdr:colOff>657225</xdr:colOff>
                    <xdr:row>47</xdr:row>
                    <xdr:rowOff>276225</xdr:rowOff>
                  </to>
                </anchor>
              </controlPr>
            </control>
          </mc:Choice>
        </mc:AlternateContent>
        <mc:AlternateContent xmlns:mc="http://schemas.openxmlformats.org/markup-compatibility/2006">
          <mc:Choice Requires="x14">
            <control shapeId="25786" r:id="rId189" name="Check Box 186">
              <controlPr defaultSize="0" autoLine="0" autoPict="0">
                <anchor moveWithCells="1">
                  <from>
                    <xdr:col>13</xdr:col>
                    <xdr:colOff>333375</xdr:colOff>
                    <xdr:row>59</xdr:row>
                    <xdr:rowOff>28575</xdr:rowOff>
                  </from>
                  <to>
                    <xdr:col>13</xdr:col>
                    <xdr:colOff>581025</xdr:colOff>
                    <xdr:row>59</xdr:row>
                    <xdr:rowOff>276225</xdr:rowOff>
                  </to>
                </anchor>
              </controlPr>
            </control>
          </mc:Choice>
        </mc:AlternateContent>
        <mc:AlternateContent xmlns:mc="http://schemas.openxmlformats.org/markup-compatibility/2006">
          <mc:Choice Requires="x14">
            <control shapeId="25787" r:id="rId190" name="Check Box 158">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5788" r:id="rId191" name="Check Box 188">
              <controlPr defaultSize="0" autoLine="0" autoPict="0">
                <anchor moveWithCells="1">
                  <from>
                    <xdr:col>13</xdr:col>
                    <xdr:colOff>333375</xdr:colOff>
                    <xdr:row>65</xdr:row>
                    <xdr:rowOff>28575</xdr:rowOff>
                  </from>
                  <to>
                    <xdr:col>13</xdr:col>
                    <xdr:colOff>581025</xdr:colOff>
                    <xdr:row>65</xdr:row>
                    <xdr:rowOff>276225</xdr:rowOff>
                  </to>
                </anchor>
              </controlPr>
            </control>
          </mc:Choice>
        </mc:AlternateContent>
        <mc:AlternateContent xmlns:mc="http://schemas.openxmlformats.org/markup-compatibility/2006">
          <mc:Choice Requires="x14">
            <control shapeId="25789" r:id="rId192" name="Check Box 189">
              <controlPr defaultSize="0" autoLine="0" autoPict="0">
                <anchor moveWithCells="1">
                  <from>
                    <xdr:col>13</xdr:col>
                    <xdr:colOff>333375</xdr:colOff>
                    <xdr:row>67</xdr:row>
                    <xdr:rowOff>28575</xdr:rowOff>
                  </from>
                  <to>
                    <xdr:col>13</xdr:col>
                    <xdr:colOff>581025</xdr:colOff>
                    <xdr:row>67</xdr:row>
                    <xdr:rowOff>276225</xdr:rowOff>
                  </to>
                </anchor>
              </controlPr>
            </control>
          </mc:Choice>
        </mc:AlternateContent>
        <mc:AlternateContent xmlns:mc="http://schemas.openxmlformats.org/markup-compatibility/2006">
          <mc:Choice Requires="x14">
            <control shapeId="25790" r:id="rId193" name="Check Box 190">
              <controlPr defaultSize="0" autoLine="0" autoPict="0">
                <anchor moveWithCells="1">
                  <from>
                    <xdr:col>13</xdr:col>
                    <xdr:colOff>333375</xdr:colOff>
                    <xdr:row>71</xdr:row>
                    <xdr:rowOff>28575</xdr:rowOff>
                  </from>
                  <to>
                    <xdr:col>13</xdr:col>
                    <xdr:colOff>581025</xdr:colOff>
                    <xdr:row>71</xdr:row>
                    <xdr:rowOff>266700</xdr:rowOff>
                  </to>
                </anchor>
              </controlPr>
            </control>
          </mc:Choice>
        </mc:AlternateContent>
        <mc:AlternateContent xmlns:mc="http://schemas.openxmlformats.org/markup-compatibility/2006">
          <mc:Choice Requires="x14">
            <control shapeId="25791" r:id="rId194" name="Check Box 162">
              <controlPr defaultSize="0" autoLine="0" autoPict="0">
                <anchor moveWithCells="1">
                  <from>
                    <xdr:col>13</xdr:col>
                    <xdr:colOff>333375</xdr:colOff>
                    <xdr:row>73</xdr:row>
                    <xdr:rowOff>28575</xdr:rowOff>
                  </from>
                  <to>
                    <xdr:col>13</xdr:col>
                    <xdr:colOff>581025</xdr:colOff>
                    <xdr:row>73</xdr:row>
                    <xdr:rowOff>295275</xdr:rowOff>
                  </to>
                </anchor>
              </controlPr>
            </control>
          </mc:Choice>
        </mc:AlternateContent>
        <mc:AlternateContent xmlns:mc="http://schemas.openxmlformats.org/markup-compatibility/2006">
          <mc:Choice Requires="x14">
            <control shapeId="25792" r:id="rId195" name="Check Box 192">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25793" r:id="rId196" name="Check Box 193">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5794" r:id="rId197" name="Check Box 194">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5795" r:id="rId198" name="Check Box 195">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5796" r:id="rId199" name="Check Box 196">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5797" r:id="rId200" name="Check Box 166">
              <controlPr defaultSize="0" autoLine="0" autoPict="0">
                <anchor moveWithCells="1">
                  <from>
                    <xdr:col>14</xdr:col>
                    <xdr:colOff>333375</xdr:colOff>
                    <xdr:row>66</xdr:row>
                    <xdr:rowOff>28575</xdr:rowOff>
                  </from>
                  <to>
                    <xdr:col>14</xdr:col>
                    <xdr:colOff>581025</xdr:colOff>
                    <xdr:row>66</xdr:row>
                    <xdr:rowOff>276225</xdr:rowOff>
                  </to>
                </anchor>
              </controlPr>
            </control>
          </mc:Choice>
        </mc:AlternateContent>
        <mc:AlternateContent xmlns:mc="http://schemas.openxmlformats.org/markup-compatibility/2006">
          <mc:Choice Requires="x14">
            <control shapeId="25798" r:id="rId201" name="Check Box 198">
              <controlPr defaultSize="0" autoLine="0" autoPict="0">
                <anchor moveWithCells="1">
                  <from>
                    <xdr:col>14</xdr:col>
                    <xdr:colOff>333375</xdr:colOff>
                    <xdr:row>68</xdr:row>
                    <xdr:rowOff>28575</xdr:rowOff>
                  </from>
                  <to>
                    <xdr:col>14</xdr:col>
                    <xdr:colOff>581025</xdr:colOff>
                    <xdr:row>68</xdr:row>
                    <xdr:rowOff>276225</xdr:rowOff>
                  </to>
                </anchor>
              </controlPr>
            </control>
          </mc:Choice>
        </mc:AlternateContent>
        <mc:AlternateContent xmlns:mc="http://schemas.openxmlformats.org/markup-compatibility/2006">
          <mc:Choice Requires="x14">
            <control shapeId="25799" r:id="rId202" name="Check Box 199">
              <controlPr defaultSize="0" autoLine="0" autoPict="0">
                <anchor moveWithCells="1">
                  <from>
                    <xdr:col>14</xdr:col>
                    <xdr:colOff>333375</xdr:colOff>
                    <xdr:row>73</xdr:row>
                    <xdr:rowOff>28575</xdr:rowOff>
                  </from>
                  <to>
                    <xdr:col>14</xdr:col>
                    <xdr:colOff>581025</xdr:colOff>
                    <xdr:row>73</xdr:row>
                    <xdr:rowOff>295275</xdr:rowOff>
                  </to>
                </anchor>
              </controlPr>
            </control>
          </mc:Choice>
        </mc:AlternateContent>
        <mc:AlternateContent xmlns:mc="http://schemas.openxmlformats.org/markup-compatibility/2006">
          <mc:Choice Requires="x14">
            <control shapeId="25800" r:id="rId203" name="Check Box 168">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D69EE-7C87-4EBE-8AC2-FD0B20C2AA4E}">
  <sheetPr>
    <tabColor rgb="FF92D050"/>
    <pageSetUpPr fitToPage="1"/>
  </sheetPr>
  <dimension ref="B1:AD98"/>
  <sheetViews>
    <sheetView showGridLines="0" zoomScale="90" zoomScaleNormal="90" workbookViewId="0">
      <selection activeCell="C20" sqref="C20"/>
    </sheetView>
  </sheetViews>
  <sheetFormatPr defaultColWidth="0" defaultRowHeight="12.75" x14ac:dyDescent="0.2"/>
  <cols>
    <col min="1" max="1" width="1.85546875" style="21" customWidth="1"/>
    <col min="2" max="2" width="54.85546875" style="21" customWidth="1"/>
    <col min="3" max="3" width="29" style="21" customWidth="1"/>
    <col min="4" max="5" width="24.7109375" style="21" customWidth="1"/>
    <col min="6" max="6" width="28.42578125" style="21" customWidth="1"/>
    <col min="7" max="7" width="19.5703125" style="21" customWidth="1"/>
    <col min="8" max="8" width="28.28515625" style="21" customWidth="1"/>
    <col min="9" max="9" width="21.5703125" style="21" customWidth="1"/>
    <col min="10" max="10" width="24.7109375" style="21" customWidth="1"/>
    <col min="11" max="11" width="24.140625" style="23" customWidth="1"/>
    <col min="12" max="12" width="12.85546875" style="23" customWidth="1"/>
    <col min="13" max="13" width="12.85546875" style="21" customWidth="1"/>
    <col min="14" max="14" width="14.5703125" style="21" customWidth="1"/>
    <col min="15" max="15" width="12.85546875" style="21" customWidth="1"/>
    <col min="16" max="16" width="18.7109375" style="21" customWidth="1"/>
    <col min="17" max="17" width="17.85546875" style="21" customWidth="1"/>
    <col min="18" max="19" width="13.140625" style="21" hidden="1" customWidth="1"/>
    <col min="20" max="20" width="13.140625" style="21" customWidth="1"/>
    <col min="21" max="21" width="15.140625" style="21" customWidth="1"/>
    <col min="22" max="22" width="15" style="21" customWidth="1"/>
    <col min="23" max="23" width="14" style="21" customWidth="1"/>
    <col min="24" max="24" width="14.7109375" style="21" bestFit="1" customWidth="1"/>
    <col min="25" max="25" width="17" style="21" customWidth="1"/>
    <col min="26" max="26" width="18" style="21" bestFit="1" customWidth="1"/>
    <col min="27" max="27" width="18.140625" style="21" bestFit="1" customWidth="1"/>
    <col min="28" max="30" width="19.7109375" style="21" customWidth="1"/>
    <col min="31" max="31" width="22" style="21" customWidth="1"/>
    <col min="32" max="16384" width="0" style="21" hidden="1"/>
  </cols>
  <sheetData>
    <row r="1" spans="2:30" ht="53.25" customHeight="1" x14ac:dyDescent="0.25">
      <c r="F1" s="22" t="s">
        <v>0</v>
      </c>
    </row>
    <row r="2" spans="2:30" ht="30" customHeight="1" x14ac:dyDescent="0.2">
      <c r="B2" s="24" t="s">
        <v>1</v>
      </c>
      <c r="C2" s="24"/>
      <c r="D2" s="24"/>
      <c r="E2" s="24"/>
      <c r="F2" s="24"/>
      <c r="G2" s="24"/>
      <c r="H2" s="24"/>
      <c r="I2" s="24"/>
      <c r="J2" s="24"/>
      <c r="K2" s="24"/>
      <c r="L2" s="24"/>
      <c r="M2" s="24"/>
      <c r="N2" s="25"/>
      <c r="O2" s="25"/>
      <c r="P2" s="25"/>
      <c r="Q2" s="25"/>
      <c r="R2" s="26"/>
      <c r="S2" s="26"/>
      <c r="T2" s="26"/>
      <c r="U2" s="26"/>
      <c r="V2" s="26"/>
      <c r="W2" s="26"/>
      <c r="X2" s="24"/>
      <c r="Y2" s="27"/>
      <c r="Z2" s="27"/>
      <c r="AA2" s="27"/>
      <c r="AB2" s="27"/>
      <c r="AC2" s="27"/>
      <c r="AD2" s="27"/>
    </row>
    <row r="3" spans="2:30" s="28" customFormat="1" ht="17.25" customHeight="1" x14ac:dyDescent="0.2">
      <c r="B3" s="270" t="s">
        <v>158</v>
      </c>
      <c r="C3" s="269"/>
      <c r="D3" s="269"/>
      <c r="E3" s="269"/>
      <c r="F3" s="269"/>
      <c r="G3" s="269"/>
      <c r="H3" s="269"/>
      <c r="I3" s="269"/>
      <c r="J3" s="269"/>
      <c r="K3" s="269"/>
      <c r="L3" s="269"/>
      <c r="M3" s="269"/>
      <c r="X3" s="29"/>
      <c r="Y3" s="29"/>
      <c r="Z3" s="29"/>
      <c r="AA3" s="30"/>
      <c r="AB3" s="30"/>
      <c r="AC3" s="30"/>
      <c r="AD3" s="30"/>
    </row>
    <row r="4" spans="2:30" ht="17.25" customHeight="1" x14ac:dyDescent="0.2">
      <c r="B4" s="31" t="s">
        <v>155</v>
      </c>
      <c r="C4" s="31"/>
      <c r="D4" s="31"/>
      <c r="E4" s="31"/>
      <c r="F4" s="31"/>
      <c r="K4" s="21"/>
      <c r="L4" s="21"/>
      <c r="N4" s="32"/>
      <c r="O4" s="32"/>
      <c r="P4" s="32"/>
      <c r="Q4" s="32"/>
      <c r="R4" s="33"/>
      <c r="S4" s="33"/>
      <c r="T4" s="33"/>
      <c r="U4" s="33"/>
      <c r="V4" s="33"/>
      <c r="W4" s="32"/>
      <c r="X4" s="34"/>
      <c r="Y4" s="35"/>
      <c r="Z4" s="35"/>
      <c r="AA4" s="34"/>
      <c r="AB4" s="34"/>
      <c r="AC4" s="34"/>
      <c r="AD4" s="34"/>
    </row>
    <row r="5" spans="2:30" ht="17.25" customHeight="1" x14ac:dyDescent="0.2">
      <c r="B5" s="31" t="s">
        <v>156</v>
      </c>
      <c r="C5" s="31"/>
      <c r="D5" s="31"/>
      <c r="E5" s="31"/>
      <c r="F5" s="31"/>
      <c r="K5" s="21"/>
      <c r="L5" s="21"/>
      <c r="N5" s="32"/>
      <c r="O5" s="32"/>
      <c r="P5" s="32"/>
      <c r="Q5" s="32"/>
      <c r="R5" s="33"/>
      <c r="S5" s="33"/>
      <c r="T5" s="33"/>
      <c r="U5" s="33"/>
      <c r="V5" s="33"/>
      <c r="W5" s="32"/>
      <c r="X5" s="34"/>
      <c r="Y5" s="35"/>
      <c r="Z5" s="35"/>
      <c r="AA5" s="34"/>
      <c r="AB5" s="34"/>
      <c r="AC5" s="34"/>
      <c r="AD5" s="34"/>
    </row>
    <row r="6" spans="2:30" s="28" customFormat="1" ht="15" x14ac:dyDescent="0.25">
      <c r="B6" s="272" t="s">
        <v>162</v>
      </c>
      <c r="C6" s="273"/>
      <c r="D6" s="273"/>
      <c r="E6" s="273"/>
      <c r="F6" s="273"/>
      <c r="G6" s="273"/>
      <c r="H6" s="273"/>
      <c r="I6" s="273"/>
      <c r="J6" s="273"/>
      <c r="K6" s="273"/>
      <c r="L6" s="1"/>
      <c r="M6" s="1"/>
      <c r="N6" s="36"/>
      <c r="O6" s="36"/>
      <c r="P6" s="36"/>
      <c r="Q6" s="36"/>
      <c r="R6" s="37"/>
      <c r="S6" s="37"/>
      <c r="T6" s="37"/>
      <c r="U6" s="37"/>
      <c r="V6" s="37"/>
      <c r="W6" s="38"/>
      <c r="X6" s="30"/>
      <c r="Y6" s="29"/>
      <c r="Z6" s="29"/>
      <c r="AA6" s="30"/>
      <c r="AB6" s="30"/>
      <c r="AC6" s="30"/>
      <c r="AD6" s="30"/>
    </row>
    <row r="7" spans="2:30" ht="28.5" customHeight="1" x14ac:dyDescent="0.2">
      <c r="B7" s="269" t="s">
        <v>157</v>
      </c>
      <c r="C7" s="269"/>
      <c r="D7" s="269"/>
      <c r="E7" s="269"/>
      <c r="F7" s="269"/>
      <c r="G7" s="269"/>
      <c r="H7" s="269"/>
      <c r="I7" s="269"/>
      <c r="J7" s="269"/>
      <c r="K7" s="269"/>
      <c r="L7" s="1"/>
      <c r="M7" s="1"/>
      <c r="N7" s="39"/>
      <c r="O7" s="39"/>
      <c r="P7" s="39"/>
      <c r="Q7" s="39"/>
      <c r="R7" s="40"/>
      <c r="S7" s="40"/>
      <c r="T7" s="40"/>
      <c r="U7" s="40"/>
      <c r="V7" s="40"/>
      <c r="W7" s="41"/>
      <c r="X7" s="34"/>
      <c r="Y7" s="35"/>
      <c r="Z7" s="35"/>
      <c r="AA7" s="34"/>
      <c r="AB7" s="34"/>
      <c r="AC7" s="34"/>
      <c r="AD7" s="34"/>
    </row>
    <row r="8" spans="2:30" ht="17.25" customHeight="1" x14ac:dyDescent="0.2">
      <c r="B8" s="271" t="s">
        <v>159</v>
      </c>
      <c r="C8" s="271"/>
      <c r="D8" s="271"/>
      <c r="E8" s="271"/>
      <c r="F8" s="271"/>
      <c r="G8" s="271"/>
      <c r="H8" s="271"/>
      <c r="I8" s="271"/>
      <c r="J8" s="271"/>
      <c r="K8" s="271"/>
      <c r="L8" s="271"/>
      <c r="M8" s="271"/>
      <c r="N8" s="39"/>
      <c r="O8" s="39"/>
      <c r="P8" s="39"/>
      <c r="Q8" s="39"/>
      <c r="R8" s="40"/>
      <c r="S8" s="40"/>
      <c r="T8" s="40"/>
      <c r="U8" s="40"/>
      <c r="V8" s="40"/>
      <c r="W8" s="41"/>
      <c r="X8" s="34"/>
      <c r="Y8" s="35"/>
      <c r="Z8" s="35"/>
      <c r="AA8" s="34"/>
      <c r="AB8" s="34"/>
      <c r="AC8" s="34"/>
      <c r="AD8" s="34"/>
    </row>
    <row r="9" spans="2:30" ht="17.25" customHeight="1" x14ac:dyDescent="0.2">
      <c r="B9" s="271" t="s">
        <v>160</v>
      </c>
      <c r="C9" s="271"/>
      <c r="D9" s="271"/>
      <c r="E9" s="271"/>
      <c r="F9" s="271"/>
      <c r="G9" s="271"/>
      <c r="H9" s="271"/>
      <c r="I9" s="271"/>
      <c r="J9" s="271"/>
      <c r="K9" s="271"/>
      <c r="L9" s="271"/>
      <c r="M9" s="271"/>
      <c r="N9" s="31"/>
      <c r="O9" s="31"/>
      <c r="P9" s="31"/>
      <c r="Q9" s="31"/>
      <c r="R9" s="32"/>
      <c r="S9" s="32"/>
      <c r="T9" s="32"/>
      <c r="U9" s="32"/>
      <c r="V9" s="32"/>
      <c r="W9" s="32"/>
      <c r="X9" s="35"/>
      <c r="Y9" s="34"/>
      <c r="Z9" s="34"/>
      <c r="AA9" s="34"/>
      <c r="AB9" s="34"/>
      <c r="AC9" s="34"/>
      <c r="AD9" s="34"/>
    </row>
    <row r="10" spans="2:30" ht="17.25" customHeight="1" x14ac:dyDescent="0.2">
      <c r="B10" s="31" t="s">
        <v>2</v>
      </c>
      <c r="C10" s="31"/>
      <c r="D10" s="31"/>
      <c r="E10" s="31"/>
      <c r="F10" s="31"/>
      <c r="G10" s="31"/>
      <c r="H10" s="31"/>
      <c r="I10" s="31"/>
      <c r="J10" s="31"/>
      <c r="K10" s="31"/>
      <c r="L10" s="31"/>
      <c r="M10" s="31"/>
      <c r="R10" s="32"/>
      <c r="S10" s="32"/>
      <c r="T10" s="32"/>
      <c r="U10" s="32"/>
      <c r="V10" s="32"/>
      <c r="W10" s="32"/>
      <c r="X10" s="35"/>
      <c r="Y10" s="34"/>
      <c r="Z10" s="34"/>
      <c r="AA10" s="34"/>
      <c r="AB10" s="34"/>
      <c r="AC10" s="34"/>
      <c r="AD10" s="34"/>
    </row>
    <row r="11" spans="2:30" ht="30" customHeight="1" x14ac:dyDescent="0.2">
      <c r="B11" s="42" t="s">
        <v>3</v>
      </c>
      <c r="C11" s="42"/>
      <c r="D11" s="42"/>
      <c r="E11" s="42"/>
      <c r="F11" s="42"/>
      <c r="G11" s="42"/>
      <c r="H11" s="42"/>
      <c r="I11" s="42"/>
      <c r="J11" s="42"/>
      <c r="K11" s="42"/>
      <c r="L11" s="42"/>
      <c r="M11" s="42"/>
      <c r="N11" s="42"/>
      <c r="O11" s="42"/>
      <c r="P11" s="42"/>
      <c r="Q11" s="42"/>
      <c r="R11" s="42"/>
      <c r="S11" s="42"/>
      <c r="T11" s="42"/>
      <c r="U11" s="42"/>
      <c r="V11" s="42"/>
      <c r="W11" s="42"/>
      <c r="X11" s="34"/>
      <c r="Y11" s="34"/>
      <c r="Z11" s="34"/>
      <c r="AA11" s="34"/>
      <c r="AB11" s="34"/>
      <c r="AC11" s="34"/>
      <c r="AD11" s="34"/>
    </row>
    <row r="12" spans="2:30" ht="28.5" customHeight="1" x14ac:dyDescent="0.2">
      <c r="B12" s="269" t="s">
        <v>4</v>
      </c>
      <c r="C12" s="269"/>
      <c r="D12" s="269"/>
      <c r="E12" s="269"/>
      <c r="F12" s="269"/>
      <c r="G12" s="269"/>
      <c r="H12" s="269"/>
      <c r="I12" s="269"/>
      <c r="J12" s="269"/>
      <c r="K12" s="269"/>
      <c r="L12" s="43"/>
      <c r="M12" s="43"/>
      <c r="N12" s="43"/>
      <c r="O12" s="43"/>
      <c r="P12" s="43"/>
      <c r="Q12" s="43"/>
      <c r="R12" s="44"/>
      <c r="S12" s="44"/>
      <c r="T12" s="4"/>
      <c r="U12" s="4"/>
      <c r="V12" s="4"/>
      <c r="W12" s="44"/>
      <c r="X12" s="34"/>
      <c r="Y12" s="34"/>
      <c r="Z12" s="34"/>
      <c r="AA12" s="34"/>
      <c r="AB12" s="34"/>
      <c r="AC12" s="34"/>
      <c r="AD12" s="34"/>
    </row>
    <row r="13" spans="2:30" ht="28.5" customHeight="1" x14ac:dyDescent="0.2">
      <c r="B13" s="269" t="s">
        <v>5</v>
      </c>
      <c r="C13" s="269"/>
      <c r="D13" s="269"/>
      <c r="E13" s="269"/>
      <c r="F13" s="269"/>
      <c r="G13" s="269"/>
      <c r="H13" s="269"/>
      <c r="I13" s="269"/>
      <c r="J13" s="269"/>
      <c r="K13" s="269"/>
      <c r="L13" s="43"/>
      <c r="M13" s="43"/>
      <c r="N13" s="36"/>
      <c r="O13" s="36"/>
      <c r="P13" s="36"/>
      <c r="Q13" s="36"/>
      <c r="R13" s="44"/>
      <c r="S13" s="44"/>
      <c r="T13" s="4"/>
      <c r="U13" s="4"/>
      <c r="V13" s="4"/>
      <c r="W13" s="44"/>
      <c r="X13" s="34"/>
      <c r="Y13" s="34"/>
      <c r="Z13" s="34"/>
      <c r="AA13" s="34"/>
      <c r="AB13" s="34"/>
      <c r="AC13" s="34"/>
      <c r="AD13" s="34"/>
    </row>
    <row r="14" spans="2:30" ht="28.5" customHeight="1" x14ac:dyDescent="0.2">
      <c r="B14" s="257" t="s">
        <v>125</v>
      </c>
      <c r="C14" s="257"/>
      <c r="D14" s="257"/>
      <c r="E14" s="257"/>
      <c r="F14" s="257"/>
      <c r="G14" s="257"/>
      <c r="H14" s="257"/>
      <c r="I14" s="257"/>
      <c r="J14" s="257"/>
      <c r="K14" s="257"/>
      <c r="L14" s="257"/>
      <c r="M14" s="257"/>
      <c r="N14" s="45"/>
      <c r="O14" s="45"/>
      <c r="P14" s="45"/>
      <c r="Q14" s="45"/>
      <c r="R14" s="44"/>
      <c r="S14" s="44"/>
      <c r="T14" s="4"/>
      <c r="U14" s="4"/>
      <c r="V14" s="4"/>
      <c r="W14" s="44"/>
      <c r="X14" s="34"/>
      <c r="Y14" s="34"/>
      <c r="Z14" s="34"/>
      <c r="AA14" s="34"/>
      <c r="AB14" s="34"/>
      <c r="AC14" s="34"/>
      <c r="AD14" s="34"/>
    </row>
    <row r="15" spans="2:30" ht="30" customHeight="1" x14ac:dyDescent="0.2">
      <c r="B15" s="42" t="s">
        <v>6</v>
      </c>
      <c r="C15" s="46"/>
      <c r="D15" s="46"/>
      <c r="E15" s="46"/>
      <c r="F15" s="46"/>
      <c r="G15" s="28"/>
      <c r="H15" s="28"/>
      <c r="I15" s="28"/>
      <c r="J15" s="28"/>
      <c r="K15" s="28"/>
      <c r="L15" s="28"/>
      <c r="M15" s="28"/>
      <c r="R15" s="44"/>
      <c r="S15" s="44"/>
      <c r="T15" s="4"/>
      <c r="U15" s="4"/>
      <c r="V15" s="4"/>
      <c r="W15" s="44"/>
      <c r="X15" s="34"/>
      <c r="Y15" s="34"/>
      <c r="Z15" s="34"/>
      <c r="AA15" s="34"/>
      <c r="AB15" s="34"/>
      <c r="AC15" s="34"/>
      <c r="AD15" s="34"/>
    </row>
    <row r="16" spans="2:30" ht="17.25" customHeight="1" x14ac:dyDescent="0.2">
      <c r="B16" s="258" t="s">
        <v>7</v>
      </c>
      <c r="C16" s="258"/>
      <c r="D16" s="258"/>
      <c r="E16" s="258"/>
      <c r="F16" s="258"/>
      <c r="G16" s="258"/>
      <c r="H16" s="258"/>
      <c r="I16" s="258"/>
      <c r="J16" s="258"/>
      <c r="K16" s="258"/>
      <c r="L16" s="258"/>
      <c r="M16" s="258"/>
      <c r="N16" s="39"/>
      <c r="O16" s="39"/>
      <c r="P16" s="39"/>
      <c r="Q16" s="39"/>
      <c r="R16" s="44"/>
      <c r="S16" s="44"/>
      <c r="T16" s="4"/>
      <c r="U16" s="4"/>
      <c r="V16" s="4"/>
      <c r="W16" s="44"/>
      <c r="X16" s="34"/>
      <c r="Y16" s="34"/>
      <c r="Z16" s="34"/>
      <c r="AA16" s="34"/>
      <c r="AB16" s="34"/>
      <c r="AC16" s="34"/>
      <c r="AD16" s="34"/>
    </row>
    <row r="17" spans="2:30" ht="30" customHeight="1" x14ac:dyDescent="0.2">
      <c r="B17" s="42" t="s">
        <v>126</v>
      </c>
      <c r="C17" s="47"/>
      <c r="D17" s="47"/>
      <c r="E17" s="47"/>
      <c r="F17" s="47"/>
      <c r="G17" s="47"/>
      <c r="H17" s="47"/>
      <c r="I17" s="47"/>
      <c r="J17" s="47"/>
      <c r="K17" s="47"/>
      <c r="L17" s="47"/>
      <c r="M17" s="47"/>
      <c r="N17" s="39"/>
      <c r="O17" s="39"/>
      <c r="P17" s="39"/>
      <c r="Q17" s="39"/>
      <c r="R17" s="44"/>
      <c r="S17" s="44"/>
      <c r="T17" s="4"/>
      <c r="U17" s="4"/>
      <c r="V17" s="4"/>
      <c r="W17" s="44"/>
      <c r="X17" s="34"/>
      <c r="Y17" s="34"/>
      <c r="Z17" s="34"/>
      <c r="AA17" s="34"/>
      <c r="AB17" s="34"/>
      <c r="AC17" s="34"/>
      <c r="AD17" s="34"/>
    </row>
    <row r="18" spans="2:30" ht="17.25" customHeight="1" thickBot="1" x14ac:dyDescent="0.25">
      <c r="B18" s="49" t="s">
        <v>8</v>
      </c>
      <c r="C18" s="50"/>
      <c r="D18" s="50"/>
      <c r="E18" s="50"/>
      <c r="F18" s="50"/>
      <c r="G18" s="50"/>
      <c r="H18" s="50"/>
      <c r="I18" s="50"/>
      <c r="J18" s="50"/>
      <c r="K18" s="50"/>
      <c r="L18" s="47"/>
      <c r="M18" s="47"/>
      <c r="N18" s="39"/>
      <c r="O18" s="39"/>
      <c r="P18" s="39"/>
      <c r="Q18" s="39"/>
      <c r="R18" s="44"/>
      <c r="S18" s="44"/>
      <c r="T18" s="4"/>
      <c r="U18" s="4"/>
      <c r="V18" s="4"/>
      <c r="W18" s="44"/>
      <c r="X18" s="34"/>
      <c r="Y18" s="34"/>
      <c r="Z18" s="34"/>
      <c r="AA18" s="34"/>
      <c r="AB18" s="34"/>
      <c r="AC18" s="34"/>
      <c r="AD18" s="34"/>
    </row>
    <row r="19" spans="2:30" ht="80.099999999999994" customHeight="1" thickBot="1" x14ac:dyDescent="0.25">
      <c r="B19" s="212" t="s">
        <v>143</v>
      </c>
      <c r="C19" s="65" t="s">
        <v>144</v>
      </c>
      <c r="D19" s="51" t="s">
        <v>154</v>
      </c>
      <c r="E19" s="5" t="s">
        <v>9</v>
      </c>
      <c r="F19" s="6" t="s">
        <v>10</v>
      </c>
      <c r="G19" s="6" t="s">
        <v>11</v>
      </c>
      <c r="H19" s="7" t="s">
        <v>12</v>
      </c>
      <c r="I19" s="8" t="s">
        <v>13</v>
      </c>
      <c r="J19" s="6" t="s">
        <v>151</v>
      </c>
      <c r="K19" s="9" t="s">
        <v>152</v>
      </c>
      <c r="L19" s="215" t="s">
        <v>139</v>
      </c>
      <c r="P19" s="44"/>
      <c r="Q19" s="44"/>
      <c r="R19" s="4"/>
      <c r="S19" s="4"/>
      <c r="T19" s="4"/>
      <c r="U19" s="44"/>
      <c r="V19" s="34"/>
      <c r="W19" s="34"/>
      <c r="X19" s="34"/>
      <c r="Y19" s="34"/>
      <c r="Z19" s="34"/>
      <c r="AA19" s="34"/>
      <c r="AB19" s="34"/>
    </row>
    <row r="20" spans="2:30" ht="36" customHeight="1" x14ac:dyDescent="0.2">
      <c r="B20" s="138" t="s">
        <v>59</v>
      </c>
      <c r="C20" s="213" t="s">
        <v>145</v>
      </c>
      <c r="D20" s="139" t="s">
        <v>60</v>
      </c>
      <c r="E20" s="140" t="s">
        <v>61</v>
      </c>
      <c r="F20" s="140" t="s">
        <v>62</v>
      </c>
      <c r="G20" s="140" t="s">
        <v>63</v>
      </c>
      <c r="H20" s="172" t="s">
        <v>64</v>
      </c>
      <c r="I20" s="174" t="s">
        <v>65</v>
      </c>
      <c r="J20" s="141">
        <v>37250</v>
      </c>
      <c r="K20" s="142">
        <v>37257</v>
      </c>
      <c r="L20" s="143" t="s">
        <v>66</v>
      </c>
      <c r="P20" s="44"/>
      <c r="Q20" s="44"/>
      <c r="R20" s="4"/>
      <c r="S20" s="4"/>
      <c r="T20" s="4"/>
      <c r="U20" s="44"/>
      <c r="V20" s="34"/>
      <c r="W20" s="34"/>
      <c r="X20" s="34"/>
      <c r="Y20" s="34"/>
      <c r="Z20" s="34"/>
      <c r="AA20" s="34"/>
      <c r="AB20" s="34"/>
    </row>
    <row r="21" spans="2:30" ht="36" customHeight="1" thickBot="1" x14ac:dyDescent="0.25">
      <c r="B21" s="138" t="s">
        <v>67</v>
      </c>
      <c r="C21" s="214" t="s">
        <v>146</v>
      </c>
      <c r="D21" s="139" t="s">
        <v>60</v>
      </c>
      <c r="E21" s="140" t="s">
        <v>68</v>
      </c>
      <c r="F21" s="140" t="s">
        <v>69</v>
      </c>
      <c r="G21" s="140" t="s">
        <v>70</v>
      </c>
      <c r="H21" s="173" t="s">
        <v>64</v>
      </c>
      <c r="I21" s="174" t="s">
        <v>65</v>
      </c>
      <c r="J21" s="141">
        <v>41268</v>
      </c>
      <c r="K21" s="142">
        <v>41275</v>
      </c>
      <c r="L21" s="144" t="s">
        <v>66</v>
      </c>
      <c r="P21" s="44"/>
      <c r="Q21" s="44"/>
      <c r="R21" s="4"/>
      <c r="S21" s="4"/>
      <c r="T21" s="4"/>
      <c r="U21" s="44"/>
      <c r="V21" s="34"/>
      <c r="W21" s="34"/>
      <c r="X21" s="34"/>
      <c r="Y21" s="34"/>
      <c r="Z21" s="34"/>
      <c r="AA21" s="34"/>
      <c r="AB21" s="34"/>
    </row>
    <row r="22" spans="2:30" ht="27" customHeight="1" x14ac:dyDescent="0.2">
      <c r="B22" s="21" t="s">
        <v>142</v>
      </c>
      <c r="C22" s="31"/>
      <c r="K22" s="21"/>
      <c r="L22" s="21"/>
      <c r="R22" s="44"/>
      <c r="S22" s="44"/>
      <c r="T22" s="4"/>
      <c r="U22" s="4"/>
      <c r="V22" s="4"/>
      <c r="W22" s="44"/>
      <c r="X22" s="34"/>
      <c r="Y22" s="34"/>
      <c r="Z22" s="34"/>
      <c r="AA22" s="34"/>
      <c r="AB22" s="34"/>
      <c r="AC22" s="34"/>
      <c r="AD22" s="34"/>
    </row>
    <row r="23" spans="2:30" ht="15" customHeight="1" x14ac:dyDescent="0.2">
      <c r="B23" s="48" t="s">
        <v>14</v>
      </c>
      <c r="K23" s="21"/>
      <c r="L23" s="21"/>
      <c r="R23" s="44"/>
      <c r="S23" s="44"/>
      <c r="T23" s="4"/>
      <c r="U23" s="4"/>
      <c r="V23" s="4"/>
      <c r="W23" s="44"/>
      <c r="X23" s="34"/>
      <c r="Y23" s="34"/>
      <c r="Z23" s="34"/>
      <c r="AA23" s="34"/>
      <c r="AB23" s="34"/>
      <c r="AC23" s="34"/>
      <c r="AD23" s="34"/>
    </row>
    <row r="24" spans="2:30" ht="15" customHeight="1" thickBot="1" x14ac:dyDescent="0.25">
      <c r="B24" s="49" t="s">
        <v>8</v>
      </c>
      <c r="C24" s="50"/>
      <c r="D24" s="50"/>
      <c r="E24" s="50"/>
      <c r="F24" s="50"/>
      <c r="G24" s="50"/>
      <c r="H24" s="50"/>
      <c r="I24" s="50"/>
      <c r="J24" s="47"/>
      <c r="K24" s="47"/>
      <c r="L24" s="47"/>
      <c r="M24" s="47"/>
      <c r="N24" s="39"/>
      <c r="O24" s="39"/>
      <c r="P24" s="39"/>
      <c r="Q24" s="39"/>
      <c r="R24" s="44"/>
      <c r="S24" s="44"/>
      <c r="T24" s="4"/>
      <c r="U24" s="4"/>
      <c r="V24" s="4"/>
      <c r="W24" s="44"/>
      <c r="X24" s="34"/>
      <c r="Y24" s="34"/>
      <c r="Z24" s="34"/>
      <c r="AA24" s="34"/>
      <c r="AB24" s="34"/>
      <c r="AC24" s="34"/>
      <c r="AD24" s="34"/>
    </row>
    <row r="25" spans="2:30" ht="18" customHeight="1" x14ac:dyDescent="0.2">
      <c r="B25" s="259" t="s">
        <v>163</v>
      </c>
      <c r="C25" s="261" t="s">
        <v>15</v>
      </c>
      <c r="D25" s="263" t="s">
        <v>16</v>
      </c>
      <c r="E25" s="261" t="s">
        <v>10</v>
      </c>
      <c r="F25" s="261" t="s">
        <v>11</v>
      </c>
      <c r="G25" s="265" t="s">
        <v>153</v>
      </c>
      <c r="H25" s="267" t="s">
        <v>17</v>
      </c>
      <c r="I25" s="268"/>
      <c r="J25" s="52"/>
      <c r="K25" s="21"/>
      <c r="L25" s="21"/>
      <c r="Q25" s="44"/>
      <c r="R25" s="44"/>
      <c r="S25" s="4"/>
      <c r="T25" s="4"/>
      <c r="U25" s="4"/>
      <c r="V25" s="44"/>
      <c r="W25" s="34"/>
      <c r="X25" s="34"/>
      <c r="Y25" s="34"/>
      <c r="Z25" s="34"/>
      <c r="AA25" s="34"/>
      <c r="AB25" s="34"/>
      <c r="AC25" s="34"/>
    </row>
    <row r="26" spans="2:30" ht="43.5" customHeight="1" thickBot="1" x14ac:dyDescent="0.25">
      <c r="B26" s="260"/>
      <c r="C26" s="262"/>
      <c r="D26" s="264"/>
      <c r="E26" s="262"/>
      <c r="F26" s="262"/>
      <c r="G26" s="266"/>
      <c r="H26" s="53" t="s">
        <v>18</v>
      </c>
      <c r="I26" s="54" t="s">
        <v>19</v>
      </c>
      <c r="K26" s="21"/>
      <c r="L26" s="21"/>
      <c r="Q26" s="44"/>
      <c r="R26" s="44"/>
      <c r="S26" s="4"/>
      <c r="T26" s="4"/>
      <c r="U26" s="4"/>
      <c r="V26" s="44"/>
      <c r="W26" s="34"/>
      <c r="X26" s="34"/>
      <c r="Y26" s="34"/>
      <c r="Z26" s="34"/>
      <c r="AA26" s="34"/>
      <c r="AB26" s="34"/>
      <c r="AC26" s="34"/>
    </row>
    <row r="27" spans="2:30" s="150" customFormat="1" ht="36" customHeight="1" x14ac:dyDescent="0.25">
      <c r="B27" s="145" t="s">
        <v>71</v>
      </c>
      <c r="C27" s="139" t="s">
        <v>135</v>
      </c>
      <c r="D27" s="146" t="s">
        <v>72</v>
      </c>
      <c r="E27" s="147" t="s">
        <v>73</v>
      </c>
      <c r="F27" s="147" t="s">
        <v>74</v>
      </c>
      <c r="G27" s="148">
        <v>36892</v>
      </c>
      <c r="H27" s="175">
        <v>9001</v>
      </c>
      <c r="I27" s="149" t="s">
        <v>75</v>
      </c>
      <c r="Q27" s="151"/>
      <c r="R27" s="151"/>
      <c r="S27" s="90"/>
      <c r="T27" s="90"/>
      <c r="U27" s="90"/>
      <c r="V27" s="151"/>
      <c r="W27" s="152"/>
      <c r="X27" s="152"/>
      <c r="Y27" s="152"/>
      <c r="Z27" s="152"/>
      <c r="AA27" s="152"/>
      <c r="AB27" s="152"/>
      <c r="AC27" s="152"/>
    </row>
    <row r="28" spans="2:30" s="150" customFormat="1" ht="36" customHeight="1" x14ac:dyDescent="0.25">
      <c r="B28" s="94"/>
      <c r="C28" s="113"/>
      <c r="D28" s="95"/>
      <c r="E28" s="96"/>
      <c r="F28" s="197"/>
      <c r="G28" s="188"/>
      <c r="H28" s="204"/>
      <c r="I28" s="202"/>
      <c r="Q28" s="151"/>
      <c r="R28" s="151"/>
      <c r="S28" s="90"/>
      <c r="T28" s="90"/>
      <c r="U28" s="90"/>
      <c r="V28" s="151"/>
      <c r="W28" s="152"/>
      <c r="X28" s="152"/>
      <c r="Y28" s="152"/>
      <c r="Z28" s="152"/>
      <c r="AA28" s="152"/>
      <c r="AB28" s="152"/>
      <c r="AC28" s="152"/>
    </row>
    <row r="29" spans="2:30" s="150" customFormat="1" ht="36" customHeight="1" thickBot="1" x14ac:dyDescent="0.3">
      <c r="B29" s="97"/>
      <c r="C29" s="114"/>
      <c r="D29" s="98"/>
      <c r="E29" s="98"/>
      <c r="F29" s="198"/>
      <c r="G29" s="199"/>
      <c r="H29" s="205"/>
      <c r="I29" s="193"/>
      <c r="Q29" s="151"/>
      <c r="R29" s="151"/>
      <c r="S29" s="90"/>
      <c r="T29" s="90"/>
      <c r="U29" s="90"/>
      <c r="V29" s="151"/>
      <c r="W29" s="152"/>
      <c r="X29" s="152"/>
      <c r="Y29" s="152"/>
      <c r="Z29" s="152"/>
      <c r="AA29" s="152"/>
      <c r="AB29" s="152"/>
      <c r="AC29" s="152"/>
    </row>
    <row r="30" spans="2:30" ht="27" customHeight="1" x14ac:dyDescent="0.2">
      <c r="B30" s="42" t="s">
        <v>20</v>
      </c>
      <c r="K30" s="21"/>
      <c r="L30" s="21"/>
      <c r="Q30" s="10"/>
      <c r="R30" s="10"/>
      <c r="S30" s="10"/>
    </row>
    <row r="31" spans="2:30" ht="15" customHeight="1" thickBot="1" x14ac:dyDescent="0.25">
      <c r="B31" s="55" t="s">
        <v>21</v>
      </c>
      <c r="C31" s="55"/>
      <c r="D31" s="56"/>
      <c r="E31" s="56"/>
      <c r="F31" s="56"/>
      <c r="G31" s="56"/>
      <c r="H31" s="56"/>
      <c r="I31" s="56"/>
      <c r="J31" s="56"/>
      <c r="K31" s="56"/>
      <c r="L31" s="56"/>
      <c r="M31" s="56"/>
      <c r="N31" s="56"/>
      <c r="O31" s="10"/>
      <c r="P31" s="10"/>
      <c r="Q31" s="57"/>
      <c r="R31" s="44"/>
      <c r="S31" s="44"/>
      <c r="T31" s="4"/>
      <c r="U31" s="4"/>
      <c r="V31" s="4"/>
      <c r="W31" s="44"/>
      <c r="X31" s="34"/>
      <c r="Y31" s="34"/>
      <c r="Z31" s="34"/>
      <c r="AA31" s="34"/>
      <c r="AB31" s="34"/>
      <c r="AC31" s="34"/>
      <c r="AD31" s="34"/>
    </row>
    <row r="32" spans="2:30" ht="13.5" thickBot="1" x14ac:dyDescent="0.25">
      <c r="B32" s="239" t="s">
        <v>131</v>
      </c>
      <c r="C32" s="239"/>
      <c r="D32" s="240" t="s">
        <v>133</v>
      </c>
      <c r="E32" s="241"/>
      <c r="F32" s="241"/>
      <c r="G32" s="241"/>
      <c r="H32" s="241"/>
      <c r="I32" s="241"/>
      <c r="J32" s="241"/>
      <c r="K32" s="241"/>
      <c r="L32" s="241"/>
      <c r="M32" s="241"/>
      <c r="N32" s="241"/>
      <c r="O32" s="241"/>
      <c r="P32" s="242"/>
      <c r="R32" s="44"/>
      <c r="S32" s="44"/>
      <c r="T32" s="4"/>
      <c r="U32" s="4"/>
      <c r="V32" s="4"/>
      <c r="W32" s="44"/>
      <c r="X32" s="34"/>
      <c r="Y32" s="34"/>
      <c r="Z32" s="34"/>
      <c r="AA32" s="34"/>
      <c r="AB32" s="34"/>
      <c r="AC32" s="34"/>
      <c r="AD32" s="34"/>
    </row>
    <row r="33" spans="2:30" ht="21.75" customHeight="1" x14ac:dyDescent="0.2">
      <c r="B33" s="178" t="s">
        <v>136</v>
      </c>
      <c r="C33" s="132">
        <v>44562</v>
      </c>
      <c r="D33" s="243"/>
      <c r="E33" s="244"/>
      <c r="F33" s="244"/>
      <c r="G33" s="244"/>
      <c r="H33" s="244"/>
      <c r="I33" s="244"/>
      <c r="J33" s="244"/>
      <c r="K33" s="244"/>
      <c r="L33" s="244"/>
      <c r="M33" s="244"/>
      <c r="N33" s="244"/>
      <c r="O33" s="244"/>
      <c r="P33" s="245"/>
      <c r="Q33" s="28"/>
      <c r="R33" s="44"/>
      <c r="S33" s="44"/>
      <c r="T33" s="4"/>
      <c r="U33" s="4"/>
      <c r="V33" s="4"/>
      <c r="W33" s="44"/>
      <c r="X33" s="34"/>
      <c r="Y33" s="34"/>
      <c r="Z33" s="34"/>
      <c r="AA33" s="34"/>
      <c r="AB33" s="34"/>
      <c r="AC33" s="34"/>
      <c r="AD33" s="34"/>
    </row>
    <row r="34" spans="2:30" s="28" customFormat="1" ht="21.75" customHeight="1" thickBot="1" x14ac:dyDescent="0.25">
      <c r="B34" s="179" t="s">
        <v>137</v>
      </c>
      <c r="C34" s="168">
        <v>44926</v>
      </c>
      <c r="D34" s="243"/>
      <c r="E34" s="244"/>
      <c r="F34" s="244"/>
      <c r="G34" s="244"/>
      <c r="H34" s="244"/>
      <c r="I34" s="244"/>
      <c r="J34" s="244"/>
      <c r="K34" s="244"/>
      <c r="L34" s="244"/>
      <c r="M34" s="244"/>
      <c r="N34" s="244"/>
      <c r="O34" s="244"/>
      <c r="P34" s="245"/>
      <c r="Q34" s="3"/>
      <c r="R34" s="60"/>
      <c r="S34" s="61"/>
      <c r="T34" s="11"/>
      <c r="U34" s="11"/>
      <c r="V34" s="11"/>
      <c r="W34" s="61"/>
      <c r="X34" s="30"/>
      <c r="Y34" s="30"/>
      <c r="Z34" s="30"/>
      <c r="AA34" s="30"/>
      <c r="AB34" s="30"/>
      <c r="AC34" s="30"/>
      <c r="AD34" s="30"/>
    </row>
    <row r="35" spans="2:30" ht="16.5" customHeight="1" thickBot="1" x14ac:dyDescent="0.25">
      <c r="B35" s="180" t="s">
        <v>22</v>
      </c>
      <c r="C35" s="206">
        <f>((C34-C33))/365</f>
        <v>0.99726027397260275</v>
      </c>
      <c r="D35" s="246"/>
      <c r="E35" s="247"/>
      <c r="F35" s="247"/>
      <c r="G35" s="247"/>
      <c r="H35" s="247"/>
      <c r="I35" s="247"/>
      <c r="J35" s="247"/>
      <c r="K35" s="247"/>
      <c r="L35" s="247"/>
      <c r="M35" s="247"/>
      <c r="N35" s="247"/>
      <c r="O35" s="247"/>
      <c r="P35" s="248"/>
      <c r="Q35" s="63"/>
      <c r="R35" s="64"/>
      <c r="S35" s="44"/>
      <c r="T35" s="4"/>
      <c r="U35" s="4"/>
      <c r="V35" s="4"/>
      <c r="W35" s="44"/>
      <c r="X35" s="34"/>
      <c r="Y35" s="34"/>
      <c r="Z35" s="34"/>
      <c r="AA35" s="34"/>
      <c r="AB35" s="34"/>
      <c r="AC35" s="34"/>
      <c r="AD35" s="34"/>
    </row>
    <row r="36" spans="2:30" ht="22.5" customHeight="1" thickBot="1" x14ac:dyDescent="0.25">
      <c r="B36" s="249" t="s">
        <v>147</v>
      </c>
      <c r="C36" s="249" t="s">
        <v>23</v>
      </c>
      <c r="D36" s="251" t="s">
        <v>24</v>
      </c>
      <c r="E36" s="252"/>
      <c r="F36" s="12" t="s">
        <v>25</v>
      </c>
      <c r="G36" s="253" t="s">
        <v>26</v>
      </c>
      <c r="H36" s="254"/>
      <c r="I36" s="254"/>
      <c r="J36" s="254"/>
      <c r="K36" s="255"/>
      <c r="L36" s="251" t="s">
        <v>27</v>
      </c>
      <c r="M36" s="256"/>
      <c r="N36" s="256"/>
      <c r="O36" s="256"/>
      <c r="P36" s="252"/>
      <c r="Q36" s="31"/>
      <c r="R36" s="64"/>
      <c r="S36" s="44"/>
      <c r="T36" s="4"/>
      <c r="U36" s="4"/>
      <c r="V36" s="4"/>
      <c r="W36" s="44"/>
      <c r="X36" s="34"/>
      <c r="Y36" s="34"/>
      <c r="Z36" s="34"/>
      <c r="AA36" s="34"/>
      <c r="AB36" s="34"/>
      <c r="AC36" s="34"/>
      <c r="AD36" s="34"/>
    </row>
    <row r="37" spans="2:30" s="72" customFormat="1" ht="68.25" customHeight="1" thickBot="1" x14ac:dyDescent="0.25">
      <c r="B37" s="250"/>
      <c r="C37" s="250"/>
      <c r="D37" s="65" t="s">
        <v>28</v>
      </c>
      <c r="E37" s="65" t="s">
        <v>29</v>
      </c>
      <c r="F37" s="66" t="s">
        <v>30</v>
      </c>
      <c r="G37" s="13" t="s">
        <v>130</v>
      </c>
      <c r="H37" s="13" t="s">
        <v>31</v>
      </c>
      <c r="I37" s="13" t="s">
        <v>138</v>
      </c>
      <c r="J37" s="13" t="s">
        <v>32</v>
      </c>
      <c r="K37" s="14" t="s">
        <v>33</v>
      </c>
      <c r="L37" s="67" t="s">
        <v>34</v>
      </c>
      <c r="M37" s="68" t="s">
        <v>35</v>
      </c>
      <c r="N37" s="68" t="s">
        <v>36</v>
      </c>
      <c r="O37" s="68" t="s">
        <v>37</v>
      </c>
      <c r="P37" s="69" t="s">
        <v>38</v>
      </c>
      <c r="Q37" s="31"/>
      <c r="R37" s="25" t="s">
        <v>145</v>
      </c>
      <c r="S37" s="25" t="s">
        <v>146</v>
      </c>
      <c r="T37" s="18"/>
      <c r="U37" s="18"/>
      <c r="V37" s="18"/>
      <c r="W37" s="70"/>
      <c r="X37" s="71"/>
      <c r="Y37" s="71"/>
      <c r="Z37" s="71"/>
      <c r="AA37" s="71"/>
      <c r="AB37" s="71"/>
      <c r="AC37" s="71"/>
      <c r="AD37" s="71"/>
    </row>
    <row r="38" spans="2:30" s="72" customFormat="1" ht="54" customHeight="1" x14ac:dyDescent="0.2">
      <c r="B38" s="115" t="s">
        <v>145</v>
      </c>
      <c r="C38" s="153" t="s">
        <v>46</v>
      </c>
      <c r="D38" s="154" t="s">
        <v>77</v>
      </c>
      <c r="E38" s="155" t="s">
        <v>140</v>
      </c>
      <c r="F38" s="156" t="s">
        <v>76</v>
      </c>
      <c r="G38" s="176">
        <v>207</v>
      </c>
      <c r="H38" s="157" t="s">
        <v>78</v>
      </c>
      <c r="I38" s="157" t="s">
        <v>79</v>
      </c>
      <c r="J38" s="158"/>
      <c r="K38" s="159"/>
      <c r="L38" s="134"/>
      <c r="M38" s="135"/>
      <c r="N38" s="135"/>
      <c r="O38" s="135"/>
      <c r="P38" s="15"/>
      <c r="Q38" s="21"/>
      <c r="R38" s="70"/>
      <c r="S38" s="70"/>
      <c r="T38" s="18"/>
      <c r="U38" s="18"/>
      <c r="V38" s="18"/>
      <c r="W38" s="70"/>
      <c r="X38" s="71"/>
      <c r="Y38" s="71"/>
      <c r="Z38" s="71"/>
      <c r="AA38" s="71"/>
      <c r="AB38" s="71"/>
      <c r="AC38" s="71"/>
      <c r="AD38" s="71"/>
    </row>
    <row r="39" spans="2:30" s="72" customFormat="1" ht="54" customHeight="1" x14ac:dyDescent="0.2">
      <c r="B39" s="123" t="s">
        <v>145</v>
      </c>
      <c r="C39" s="160" t="s">
        <v>47</v>
      </c>
      <c r="D39" s="161" t="s">
        <v>77</v>
      </c>
      <c r="E39" s="162" t="s">
        <v>141</v>
      </c>
      <c r="F39" s="163" t="s">
        <v>81</v>
      </c>
      <c r="G39" s="177">
        <v>193</v>
      </c>
      <c r="H39" s="164" t="s">
        <v>78</v>
      </c>
      <c r="I39" s="164"/>
      <c r="J39" s="165"/>
      <c r="K39" s="166"/>
      <c r="L39" s="134"/>
      <c r="M39" s="135"/>
      <c r="N39" s="135"/>
      <c r="O39" s="135"/>
      <c r="P39" s="17"/>
      <c r="Q39" s="23"/>
      <c r="R39" s="70"/>
      <c r="S39" s="70"/>
      <c r="T39" s="18"/>
      <c r="U39" s="18"/>
      <c r="V39" s="18"/>
      <c r="W39" s="70"/>
      <c r="X39" s="71"/>
      <c r="Y39" s="71"/>
      <c r="Z39" s="71"/>
      <c r="AA39" s="71"/>
      <c r="AB39" s="71"/>
      <c r="AC39" s="71"/>
      <c r="AD39" s="71"/>
    </row>
    <row r="40" spans="2:30" s="72" customFormat="1" ht="54" customHeight="1" x14ac:dyDescent="0.2">
      <c r="B40" s="123" t="s">
        <v>145</v>
      </c>
      <c r="C40" s="167" t="s">
        <v>48</v>
      </c>
      <c r="D40" s="161" t="s">
        <v>77</v>
      </c>
      <c r="E40" s="162" t="s">
        <v>83</v>
      </c>
      <c r="F40" s="163" t="s">
        <v>82</v>
      </c>
      <c r="G40" s="177">
        <v>64</v>
      </c>
      <c r="H40" s="164" t="s">
        <v>78</v>
      </c>
      <c r="I40" s="164"/>
      <c r="J40" s="165" t="s">
        <v>84</v>
      </c>
      <c r="K40" s="166"/>
      <c r="L40" s="134"/>
      <c r="M40" s="135"/>
      <c r="N40" s="135"/>
      <c r="O40" s="135"/>
      <c r="P40" s="17"/>
      <c r="Q40" s="23"/>
      <c r="R40" s="70"/>
      <c r="S40" s="70"/>
      <c r="T40" s="18"/>
      <c r="U40" s="18"/>
      <c r="V40" s="18"/>
      <c r="W40" s="70"/>
      <c r="X40" s="71"/>
      <c r="Y40" s="71"/>
      <c r="Z40" s="71"/>
      <c r="AA40" s="71"/>
      <c r="AB40" s="71"/>
      <c r="AC40" s="71"/>
      <c r="AD40" s="71"/>
    </row>
    <row r="41" spans="2:30" s="72" customFormat="1" ht="54" customHeight="1" x14ac:dyDescent="0.2">
      <c r="B41" s="123" t="s">
        <v>145</v>
      </c>
      <c r="C41" s="167" t="s">
        <v>50</v>
      </c>
      <c r="D41" s="161" t="s">
        <v>77</v>
      </c>
      <c r="E41" s="162" t="s">
        <v>93</v>
      </c>
      <c r="F41" s="163" t="s">
        <v>92</v>
      </c>
      <c r="G41" s="177">
        <v>4</v>
      </c>
      <c r="H41" s="164" t="s">
        <v>78</v>
      </c>
      <c r="I41" s="164"/>
      <c r="J41" s="165"/>
      <c r="K41" s="166"/>
      <c r="L41" s="134"/>
      <c r="M41" s="135"/>
      <c r="N41" s="135"/>
      <c r="O41" s="135"/>
      <c r="P41" s="17"/>
      <c r="Q41" s="28"/>
      <c r="R41" s="70"/>
      <c r="S41" s="70"/>
      <c r="T41" s="18"/>
      <c r="U41" s="18"/>
      <c r="V41" s="18"/>
      <c r="W41" s="70"/>
      <c r="X41" s="71"/>
      <c r="Y41" s="71"/>
      <c r="Z41" s="71"/>
      <c r="AA41" s="71"/>
      <c r="AB41" s="71"/>
      <c r="AC41" s="71"/>
      <c r="AD41" s="71"/>
    </row>
    <row r="42" spans="2:30" s="72" customFormat="1" ht="54" customHeight="1" x14ac:dyDescent="0.2">
      <c r="B42" s="123" t="s">
        <v>146</v>
      </c>
      <c r="C42" s="167" t="s">
        <v>47</v>
      </c>
      <c r="D42" s="161" t="s">
        <v>85</v>
      </c>
      <c r="E42" s="162" t="s">
        <v>86</v>
      </c>
      <c r="F42" s="163" t="s">
        <v>87</v>
      </c>
      <c r="G42" s="176">
        <v>60</v>
      </c>
      <c r="H42" s="164"/>
      <c r="I42" s="164"/>
      <c r="J42" s="165"/>
      <c r="K42" s="166" t="s">
        <v>88</v>
      </c>
      <c r="L42" s="134"/>
      <c r="M42" s="135"/>
      <c r="N42" s="135"/>
      <c r="O42" s="135"/>
      <c r="P42" s="17"/>
      <c r="Q42" s="28"/>
      <c r="R42" s="70"/>
      <c r="S42" s="70"/>
      <c r="T42" s="18"/>
      <c r="U42" s="18"/>
      <c r="V42" s="18"/>
      <c r="W42" s="70"/>
      <c r="X42" s="71"/>
      <c r="Y42" s="71"/>
      <c r="Z42" s="71"/>
      <c r="AA42" s="71"/>
      <c r="AB42" s="71"/>
      <c r="AC42" s="71"/>
      <c r="AD42" s="71"/>
    </row>
    <row r="43" spans="2:30" s="72" customFormat="1" ht="54" customHeight="1" x14ac:dyDescent="0.2">
      <c r="B43" s="123" t="s">
        <v>146</v>
      </c>
      <c r="C43" s="167" t="s">
        <v>49</v>
      </c>
      <c r="D43" s="161" t="s">
        <v>85</v>
      </c>
      <c r="E43" s="162" t="s">
        <v>89</v>
      </c>
      <c r="F43" s="163" t="s">
        <v>90</v>
      </c>
      <c r="G43" s="177">
        <v>7</v>
      </c>
      <c r="H43" s="164"/>
      <c r="I43" s="164"/>
      <c r="J43" s="165"/>
      <c r="K43" s="166" t="s">
        <v>91</v>
      </c>
      <c r="L43" s="134"/>
      <c r="M43" s="135"/>
      <c r="N43" s="135"/>
      <c r="O43" s="135"/>
      <c r="P43" s="17"/>
      <c r="Q43" s="3"/>
      <c r="R43" s="70"/>
      <c r="S43" s="70"/>
      <c r="T43" s="18"/>
      <c r="U43" s="18"/>
      <c r="V43" s="18"/>
      <c r="W43" s="70"/>
      <c r="X43" s="71"/>
      <c r="Y43" s="71"/>
      <c r="Z43" s="71"/>
      <c r="AA43" s="71"/>
      <c r="AB43" s="71"/>
      <c r="AC43" s="71"/>
      <c r="AD43" s="71"/>
    </row>
    <row r="44" spans="2:30" s="28" customFormat="1" ht="54" customHeight="1" x14ac:dyDescent="0.2">
      <c r="B44" s="99"/>
      <c r="C44" s="103"/>
      <c r="D44" s="100"/>
      <c r="E44" s="16"/>
      <c r="F44" s="101"/>
      <c r="G44" s="207"/>
      <c r="H44" s="102"/>
      <c r="I44" s="102"/>
      <c r="J44" s="109"/>
      <c r="K44" s="110"/>
      <c r="L44" s="134"/>
      <c r="M44" s="135"/>
      <c r="N44" s="135"/>
      <c r="O44" s="135"/>
      <c r="P44" s="17"/>
      <c r="Q44" s="63"/>
      <c r="R44" s="46"/>
      <c r="S44" s="46"/>
      <c r="T44" s="46"/>
      <c r="U44" s="46"/>
      <c r="V44" s="46"/>
      <c r="W44" s="46"/>
      <c r="X44" s="46"/>
    </row>
    <row r="45" spans="2:30" ht="54" customHeight="1" x14ac:dyDescent="0.2">
      <c r="B45" s="99"/>
      <c r="C45" s="103"/>
      <c r="D45" s="100"/>
      <c r="E45" s="16"/>
      <c r="F45" s="101"/>
      <c r="G45" s="207"/>
      <c r="H45" s="102"/>
      <c r="I45" s="102"/>
      <c r="J45" s="109"/>
      <c r="K45" s="110"/>
      <c r="L45" s="134"/>
      <c r="M45" s="135"/>
      <c r="N45" s="135"/>
      <c r="O45" s="135"/>
      <c r="P45" s="17"/>
      <c r="Q45" s="31"/>
      <c r="R45" s="209"/>
      <c r="S45" s="209"/>
      <c r="T45" s="209"/>
      <c r="U45" s="209"/>
      <c r="V45" s="209"/>
      <c r="W45" s="209"/>
      <c r="X45" s="209"/>
    </row>
    <row r="46" spans="2:30" ht="54" customHeight="1" x14ac:dyDescent="0.2">
      <c r="B46" s="99"/>
      <c r="C46" s="103"/>
      <c r="D46" s="100"/>
      <c r="E46" s="16"/>
      <c r="F46" s="101"/>
      <c r="G46" s="207"/>
      <c r="H46" s="102"/>
      <c r="I46" s="102"/>
      <c r="J46" s="109"/>
      <c r="K46" s="110"/>
      <c r="L46" s="134"/>
      <c r="M46" s="135"/>
      <c r="N46" s="135"/>
      <c r="O46" s="135"/>
      <c r="P46" s="17"/>
      <c r="Q46" s="31"/>
    </row>
    <row r="47" spans="2:30" ht="54" customHeight="1" x14ac:dyDescent="0.2">
      <c r="B47" s="99"/>
      <c r="C47" s="103"/>
      <c r="D47" s="100"/>
      <c r="E47" s="16"/>
      <c r="F47" s="101"/>
      <c r="G47" s="207"/>
      <c r="H47" s="102"/>
      <c r="I47" s="102"/>
      <c r="J47" s="109"/>
      <c r="K47" s="110"/>
      <c r="L47" s="134"/>
      <c r="M47" s="135"/>
      <c r="N47" s="135"/>
      <c r="O47" s="135"/>
      <c r="P47" s="17"/>
      <c r="R47" s="73"/>
      <c r="S47" s="73"/>
      <c r="T47" s="73"/>
      <c r="U47" s="73"/>
      <c r="V47" s="73"/>
      <c r="W47" s="210"/>
      <c r="X47" s="210"/>
    </row>
    <row r="48" spans="2:30" ht="54" customHeight="1" x14ac:dyDescent="0.2">
      <c r="B48" s="99"/>
      <c r="C48" s="103"/>
      <c r="D48" s="100"/>
      <c r="E48" s="16"/>
      <c r="F48" s="101"/>
      <c r="G48" s="207"/>
      <c r="H48" s="102"/>
      <c r="I48" s="102"/>
      <c r="J48" s="109"/>
      <c r="K48" s="110"/>
      <c r="L48" s="134"/>
      <c r="M48" s="135"/>
      <c r="N48" s="135"/>
      <c r="O48" s="135"/>
      <c r="P48" s="17"/>
      <c r="Q48" s="23"/>
      <c r="R48" s="73"/>
      <c r="S48" s="73"/>
      <c r="T48" s="73"/>
      <c r="U48" s="73"/>
      <c r="V48" s="73"/>
      <c r="W48" s="210"/>
      <c r="X48" s="210"/>
    </row>
    <row r="49" spans="2:30" ht="54" customHeight="1" x14ac:dyDescent="0.2">
      <c r="B49" s="99"/>
      <c r="C49" s="103"/>
      <c r="D49" s="100"/>
      <c r="E49" s="16"/>
      <c r="F49" s="101"/>
      <c r="G49" s="207"/>
      <c r="H49" s="102"/>
      <c r="I49" s="102"/>
      <c r="J49" s="109"/>
      <c r="K49" s="110"/>
      <c r="L49" s="134"/>
      <c r="M49" s="135"/>
      <c r="N49" s="135"/>
      <c r="O49" s="135"/>
      <c r="P49" s="17"/>
      <c r="Q49" s="23"/>
      <c r="R49" s="10"/>
      <c r="S49" s="10"/>
      <c r="T49" s="10"/>
      <c r="U49" s="10"/>
      <c r="V49" s="10"/>
      <c r="W49" s="238"/>
      <c r="X49" s="238"/>
    </row>
    <row r="50" spans="2:30" ht="54" customHeight="1" x14ac:dyDescent="0.2">
      <c r="B50" s="99"/>
      <c r="C50" s="103"/>
      <c r="D50" s="100"/>
      <c r="E50" s="16"/>
      <c r="F50" s="101"/>
      <c r="G50" s="207"/>
      <c r="H50" s="102"/>
      <c r="I50" s="102"/>
      <c r="J50" s="109"/>
      <c r="K50" s="110"/>
      <c r="L50" s="134"/>
      <c r="M50" s="135"/>
      <c r="N50" s="135"/>
      <c r="O50" s="135"/>
      <c r="P50" s="17"/>
    </row>
    <row r="51" spans="2:30" ht="54" customHeight="1" x14ac:dyDescent="0.2">
      <c r="B51" s="99"/>
      <c r="C51" s="103"/>
      <c r="D51" s="100"/>
      <c r="E51" s="16"/>
      <c r="F51" s="101"/>
      <c r="G51" s="207"/>
      <c r="H51" s="102"/>
      <c r="I51" s="102"/>
      <c r="J51" s="109"/>
      <c r="K51" s="110"/>
      <c r="L51" s="134"/>
      <c r="M51" s="135"/>
      <c r="N51" s="135"/>
      <c r="O51" s="135"/>
      <c r="P51" s="17"/>
    </row>
    <row r="52" spans="2:30" ht="54" customHeight="1" thickBot="1" x14ac:dyDescent="0.25">
      <c r="B52" s="104"/>
      <c r="C52" s="105"/>
      <c r="D52" s="106"/>
      <c r="E52" s="19"/>
      <c r="F52" s="107"/>
      <c r="G52" s="208"/>
      <c r="H52" s="108"/>
      <c r="I52" s="108"/>
      <c r="J52" s="111"/>
      <c r="K52" s="112"/>
      <c r="L52" s="136"/>
      <c r="M52" s="137"/>
      <c r="N52" s="137"/>
      <c r="O52" s="137"/>
      <c r="P52" s="20"/>
    </row>
    <row r="53" spans="2:30" ht="12.75" customHeight="1" thickBot="1" x14ac:dyDescent="0.25">
      <c r="K53" s="21"/>
      <c r="L53" s="21"/>
    </row>
    <row r="54" spans="2:30" ht="13.5" thickBot="1" x14ac:dyDescent="0.25">
      <c r="B54" s="239" t="s">
        <v>132</v>
      </c>
      <c r="C54" s="239"/>
      <c r="D54" s="240" t="s">
        <v>134</v>
      </c>
      <c r="E54" s="241"/>
      <c r="F54" s="241"/>
      <c r="G54" s="241"/>
      <c r="H54" s="241"/>
      <c r="I54" s="241"/>
      <c r="J54" s="241"/>
      <c r="K54" s="241"/>
      <c r="L54" s="241"/>
      <c r="M54" s="241"/>
      <c r="N54" s="241"/>
      <c r="O54" s="241"/>
      <c r="P54" s="242"/>
      <c r="Q54" s="73"/>
    </row>
    <row r="55" spans="2:30" ht="21.75" customHeight="1" x14ac:dyDescent="0.2">
      <c r="B55" s="58" t="s">
        <v>136</v>
      </c>
      <c r="C55" s="132">
        <v>44927</v>
      </c>
      <c r="D55" s="243"/>
      <c r="E55" s="244"/>
      <c r="F55" s="244"/>
      <c r="G55" s="244"/>
      <c r="H55" s="244"/>
      <c r="I55" s="244"/>
      <c r="J55" s="244"/>
      <c r="K55" s="244"/>
      <c r="L55" s="244"/>
      <c r="M55" s="244"/>
      <c r="N55" s="244"/>
      <c r="O55" s="244"/>
      <c r="P55" s="245"/>
      <c r="Q55" s="10"/>
    </row>
    <row r="56" spans="2:30" ht="21.75" customHeight="1" thickBot="1" x14ac:dyDescent="0.25">
      <c r="B56" s="59" t="s">
        <v>137</v>
      </c>
      <c r="C56" s="133">
        <v>45291</v>
      </c>
      <c r="D56" s="243"/>
      <c r="E56" s="244"/>
      <c r="F56" s="244"/>
      <c r="G56" s="244"/>
      <c r="H56" s="244"/>
      <c r="I56" s="244"/>
      <c r="J56" s="244"/>
      <c r="K56" s="244"/>
      <c r="L56" s="244"/>
      <c r="M56" s="244"/>
      <c r="N56" s="244"/>
      <c r="O56" s="244"/>
      <c r="P56" s="245"/>
    </row>
    <row r="57" spans="2:30" ht="16.5" customHeight="1" thickBot="1" x14ac:dyDescent="0.25">
      <c r="B57" s="62" t="s">
        <v>22</v>
      </c>
      <c r="C57" s="206">
        <f>((C56-C55))/365</f>
        <v>0.99726027397260275</v>
      </c>
      <c r="D57" s="246"/>
      <c r="E57" s="247"/>
      <c r="F57" s="247"/>
      <c r="G57" s="247"/>
      <c r="H57" s="247"/>
      <c r="I57" s="247"/>
      <c r="J57" s="247"/>
      <c r="K57" s="247"/>
      <c r="L57" s="247"/>
      <c r="M57" s="247"/>
      <c r="N57" s="247"/>
      <c r="O57" s="247"/>
      <c r="P57" s="248"/>
    </row>
    <row r="58" spans="2:30" ht="12.75" customHeight="1" thickBot="1" x14ac:dyDescent="0.25">
      <c r="B58" s="249" t="s">
        <v>147</v>
      </c>
      <c r="C58" s="249" t="s">
        <v>23</v>
      </c>
      <c r="D58" s="251" t="s">
        <v>24</v>
      </c>
      <c r="E58" s="252"/>
      <c r="F58" s="12" t="s">
        <v>25</v>
      </c>
      <c r="G58" s="253" t="s">
        <v>26</v>
      </c>
      <c r="H58" s="254"/>
      <c r="I58" s="254"/>
      <c r="J58" s="254"/>
      <c r="K58" s="255"/>
      <c r="L58" s="251" t="s">
        <v>27</v>
      </c>
      <c r="M58" s="256"/>
      <c r="N58" s="256"/>
      <c r="O58" s="256"/>
      <c r="P58" s="252"/>
      <c r="R58" s="10"/>
      <c r="S58" s="10"/>
      <c r="T58" s="10"/>
      <c r="U58" s="10"/>
      <c r="V58" s="10"/>
      <c r="W58" s="10"/>
      <c r="X58" s="10"/>
    </row>
    <row r="59" spans="2:30" ht="68.25" customHeight="1" thickBot="1" x14ac:dyDescent="0.25">
      <c r="B59" s="250"/>
      <c r="C59" s="250"/>
      <c r="D59" s="65" t="s">
        <v>39</v>
      </c>
      <c r="E59" s="65" t="s">
        <v>29</v>
      </c>
      <c r="F59" s="66" t="s">
        <v>30</v>
      </c>
      <c r="G59" s="13" t="s">
        <v>130</v>
      </c>
      <c r="H59" s="13" t="s">
        <v>31</v>
      </c>
      <c r="I59" s="13" t="s">
        <v>138</v>
      </c>
      <c r="J59" s="13" t="s">
        <v>32</v>
      </c>
      <c r="K59" s="14" t="s">
        <v>33</v>
      </c>
      <c r="L59" s="67" t="s">
        <v>34</v>
      </c>
      <c r="M59" s="68" t="s">
        <v>35</v>
      </c>
      <c r="N59" s="68" t="s">
        <v>36</v>
      </c>
      <c r="O59" s="68" t="s">
        <v>37</v>
      </c>
      <c r="P59" s="69" t="s">
        <v>38</v>
      </c>
      <c r="R59" s="10"/>
      <c r="S59" s="10"/>
      <c r="T59" s="10"/>
      <c r="U59" s="10"/>
      <c r="V59" s="10"/>
      <c r="W59" s="10"/>
      <c r="X59" s="10"/>
    </row>
    <row r="60" spans="2:30" ht="54" customHeight="1" x14ac:dyDescent="0.2">
      <c r="B60" s="115" t="s">
        <v>145</v>
      </c>
      <c r="C60" s="153" t="s">
        <v>46</v>
      </c>
      <c r="D60" s="154" t="s">
        <v>77</v>
      </c>
      <c r="E60" s="155" t="s">
        <v>140</v>
      </c>
      <c r="F60" s="156" t="s">
        <v>76</v>
      </c>
      <c r="G60" s="176">
        <v>198</v>
      </c>
      <c r="H60" s="157" t="s">
        <v>78</v>
      </c>
      <c r="I60" s="157" t="s">
        <v>79</v>
      </c>
      <c r="J60" s="158"/>
      <c r="K60" s="159"/>
      <c r="L60" s="134"/>
      <c r="M60" s="135"/>
      <c r="N60" s="135"/>
      <c r="O60" s="135"/>
      <c r="P60" s="15"/>
    </row>
    <row r="61" spans="2:30" s="74" customFormat="1" ht="54" customHeight="1" x14ac:dyDescent="0.2">
      <c r="B61" s="123" t="s">
        <v>145</v>
      </c>
      <c r="C61" s="160" t="s">
        <v>48</v>
      </c>
      <c r="D61" s="161" t="s">
        <v>77</v>
      </c>
      <c r="E61" s="162" t="s">
        <v>141</v>
      </c>
      <c r="F61" s="163" t="s">
        <v>81</v>
      </c>
      <c r="G61" s="177">
        <v>220</v>
      </c>
      <c r="H61" s="164" t="s">
        <v>78</v>
      </c>
      <c r="I61" s="164"/>
      <c r="J61" s="165"/>
      <c r="K61" s="166"/>
      <c r="L61" s="134"/>
      <c r="M61" s="135"/>
      <c r="N61" s="135"/>
      <c r="O61" s="135"/>
      <c r="P61" s="17"/>
      <c r="Q61" s="21"/>
      <c r="R61" s="10"/>
      <c r="S61" s="10"/>
      <c r="T61" s="10"/>
      <c r="U61" s="10"/>
      <c r="V61" s="10"/>
      <c r="W61" s="10"/>
      <c r="X61" s="10"/>
      <c r="Y61" s="169"/>
      <c r="Z61" s="169"/>
      <c r="AA61" s="169"/>
      <c r="AB61" s="169"/>
      <c r="AC61" s="169"/>
      <c r="AD61" s="169"/>
    </row>
    <row r="62" spans="2:30" s="74" customFormat="1" ht="54" customHeight="1" x14ac:dyDescent="0.2">
      <c r="B62" s="123" t="s">
        <v>145</v>
      </c>
      <c r="C62" s="167" t="s">
        <v>48</v>
      </c>
      <c r="D62" s="161" t="s">
        <v>77</v>
      </c>
      <c r="E62" s="162" t="s">
        <v>83</v>
      </c>
      <c r="F62" s="163" t="s">
        <v>82</v>
      </c>
      <c r="G62" s="177">
        <v>50</v>
      </c>
      <c r="H62" s="164" t="s">
        <v>78</v>
      </c>
      <c r="I62" s="164"/>
      <c r="J62" s="165" t="s">
        <v>84</v>
      </c>
      <c r="K62" s="166"/>
      <c r="L62" s="134"/>
      <c r="M62" s="135"/>
      <c r="N62" s="135"/>
      <c r="O62" s="135"/>
      <c r="P62" s="17"/>
      <c r="Q62" s="21"/>
      <c r="R62" s="10"/>
      <c r="S62" s="10"/>
      <c r="T62" s="10"/>
      <c r="U62" s="10"/>
      <c r="V62" s="10"/>
      <c r="W62" s="10"/>
      <c r="X62" s="10"/>
      <c r="Y62" s="169"/>
      <c r="Z62" s="169"/>
      <c r="AA62" s="169"/>
      <c r="AB62" s="169"/>
      <c r="AC62" s="169"/>
      <c r="AD62" s="169"/>
    </row>
    <row r="63" spans="2:30" s="74" customFormat="1" ht="54" customHeight="1" x14ac:dyDescent="0.2">
      <c r="B63" s="123" t="s">
        <v>145</v>
      </c>
      <c r="C63" s="167" t="s">
        <v>50</v>
      </c>
      <c r="D63" s="161" t="s">
        <v>77</v>
      </c>
      <c r="E63" s="162" t="s">
        <v>93</v>
      </c>
      <c r="F63" s="163" t="s">
        <v>92</v>
      </c>
      <c r="G63" s="177">
        <v>3</v>
      </c>
      <c r="H63" s="164" t="s">
        <v>78</v>
      </c>
      <c r="I63" s="164"/>
      <c r="J63" s="165"/>
      <c r="K63" s="166"/>
      <c r="L63" s="134"/>
      <c r="M63" s="135"/>
      <c r="N63" s="135"/>
      <c r="O63" s="135"/>
      <c r="P63" s="17"/>
      <c r="Q63" s="21"/>
      <c r="R63" s="10"/>
      <c r="S63" s="10"/>
      <c r="T63" s="10"/>
      <c r="U63" s="10"/>
      <c r="V63" s="10"/>
      <c r="W63" s="10"/>
      <c r="X63" s="10"/>
      <c r="Y63" s="169"/>
      <c r="Z63" s="169"/>
      <c r="AA63" s="169"/>
      <c r="AB63" s="169"/>
      <c r="AC63" s="169"/>
      <c r="AD63" s="169"/>
    </row>
    <row r="64" spans="2:30" s="74" customFormat="1" ht="54" customHeight="1" x14ac:dyDescent="0.2">
      <c r="B64" s="123" t="s">
        <v>146</v>
      </c>
      <c r="C64" s="167" t="s">
        <v>47</v>
      </c>
      <c r="D64" s="161" t="s">
        <v>85</v>
      </c>
      <c r="E64" s="162" t="s">
        <v>86</v>
      </c>
      <c r="F64" s="163" t="s">
        <v>87</v>
      </c>
      <c r="G64" s="176">
        <v>45</v>
      </c>
      <c r="H64" s="164"/>
      <c r="I64" s="164"/>
      <c r="J64" s="165"/>
      <c r="K64" s="166" t="s">
        <v>88</v>
      </c>
      <c r="L64" s="134"/>
      <c r="M64" s="135"/>
      <c r="N64" s="135"/>
      <c r="O64" s="135"/>
      <c r="P64" s="17"/>
      <c r="Q64" s="21"/>
      <c r="R64" s="10"/>
      <c r="S64" s="10"/>
      <c r="T64" s="10"/>
      <c r="U64" s="10"/>
      <c r="V64" s="10"/>
      <c r="W64" s="10"/>
      <c r="X64" s="10"/>
      <c r="Y64" s="169"/>
      <c r="Z64" s="169"/>
      <c r="AA64" s="169"/>
      <c r="AB64" s="169"/>
      <c r="AC64" s="169"/>
      <c r="AD64" s="169"/>
    </row>
    <row r="65" spans="2:30" s="74" customFormat="1" ht="54" customHeight="1" x14ac:dyDescent="0.2">
      <c r="B65" s="123" t="s">
        <v>146</v>
      </c>
      <c r="C65" s="167" t="s">
        <v>49</v>
      </c>
      <c r="D65" s="161" t="s">
        <v>85</v>
      </c>
      <c r="E65" s="162" t="s">
        <v>89</v>
      </c>
      <c r="F65" s="163" t="s">
        <v>90</v>
      </c>
      <c r="G65" s="177">
        <v>6</v>
      </c>
      <c r="H65" s="164"/>
      <c r="I65" s="164"/>
      <c r="J65" s="165"/>
      <c r="K65" s="166" t="s">
        <v>91</v>
      </c>
      <c r="L65" s="134"/>
      <c r="M65" s="135"/>
      <c r="N65" s="135"/>
      <c r="O65" s="135"/>
      <c r="P65" s="17"/>
      <c r="Q65" s="10"/>
      <c r="R65" s="10"/>
      <c r="S65" s="10"/>
      <c r="T65" s="10"/>
      <c r="U65" s="10"/>
      <c r="V65" s="10"/>
      <c r="W65" s="10"/>
      <c r="X65" s="10"/>
      <c r="Y65" s="169"/>
      <c r="Z65" s="169"/>
      <c r="AA65" s="169"/>
      <c r="AB65" s="169"/>
      <c r="AC65" s="169"/>
      <c r="AD65" s="169"/>
    </row>
    <row r="66" spans="2:30" s="74" customFormat="1" ht="54" customHeight="1" x14ac:dyDescent="0.2">
      <c r="B66" s="99"/>
      <c r="C66" s="103"/>
      <c r="D66" s="100"/>
      <c r="E66" s="16"/>
      <c r="F66" s="101"/>
      <c r="G66" s="207"/>
      <c r="H66" s="102"/>
      <c r="I66" s="102"/>
      <c r="J66" s="109"/>
      <c r="K66" s="110"/>
      <c r="L66" s="134"/>
      <c r="M66" s="135"/>
      <c r="N66" s="135"/>
      <c r="O66" s="135"/>
      <c r="P66" s="17"/>
      <c r="Q66" s="10"/>
      <c r="R66" s="10"/>
      <c r="S66" s="10"/>
      <c r="T66" s="10"/>
      <c r="U66" s="10"/>
      <c r="V66" s="10"/>
      <c r="W66" s="10"/>
      <c r="X66" s="10"/>
      <c r="Y66" s="169"/>
      <c r="Z66" s="169"/>
      <c r="AA66" s="169"/>
      <c r="AB66" s="169"/>
      <c r="AC66" s="169"/>
      <c r="AD66" s="169"/>
    </row>
    <row r="67" spans="2:30" s="74" customFormat="1" ht="54" customHeight="1" x14ac:dyDescent="0.2">
      <c r="B67" s="99"/>
      <c r="C67" s="103"/>
      <c r="D67" s="100"/>
      <c r="E67" s="16"/>
      <c r="F67" s="101"/>
      <c r="G67" s="207"/>
      <c r="H67" s="102"/>
      <c r="I67" s="102"/>
      <c r="J67" s="109"/>
      <c r="K67" s="110"/>
      <c r="L67" s="134"/>
      <c r="M67" s="135"/>
      <c r="N67" s="135"/>
      <c r="O67" s="135"/>
      <c r="P67" s="17"/>
      <c r="Q67" s="21"/>
      <c r="R67" s="10"/>
      <c r="S67" s="10"/>
      <c r="T67" s="10"/>
      <c r="U67" s="10"/>
      <c r="V67" s="10"/>
      <c r="W67" s="10"/>
      <c r="X67" s="10"/>
      <c r="Y67" s="169"/>
      <c r="Z67" s="169"/>
      <c r="AA67" s="169"/>
      <c r="AB67" s="169"/>
      <c r="AC67" s="169"/>
      <c r="AD67" s="169"/>
    </row>
    <row r="68" spans="2:30" s="74" customFormat="1" ht="54" customHeight="1" x14ac:dyDescent="0.2">
      <c r="B68" s="99"/>
      <c r="C68" s="103"/>
      <c r="D68" s="100"/>
      <c r="E68" s="16"/>
      <c r="F68" s="101"/>
      <c r="G68" s="207"/>
      <c r="H68" s="102"/>
      <c r="I68" s="102"/>
      <c r="J68" s="109"/>
      <c r="K68" s="110"/>
      <c r="L68" s="134"/>
      <c r="M68" s="135"/>
      <c r="N68" s="135"/>
      <c r="O68" s="135"/>
      <c r="P68" s="17"/>
      <c r="Q68" s="10"/>
      <c r="R68" s="75"/>
      <c r="S68" s="75"/>
      <c r="T68" s="75"/>
      <c r="U68" s="75"/>
      <c r="V68" s="75"/>
      <c r="W68" s="75"/>
      <c r="X68" s="75"/>
      <c r="Y68" s="169"/>
      <c r="Z68" s="169"/>
      <c r="AA68" s="169"/>
      <c r="AB68" s="169"/>
      <c r="AC68" s="169"/>
      <c r="AD68" s="169"/>
    </row>
    <row r="69" spans="2:30" s="74" customFormat="1" ht="54" customHeight="1" x14ac:dyDescent="0.2">
      <c r="B69" s="99"/>
      <c r="C69" s="103"/>
      <c r="D69" s="100"/>
      <c r="E69" s="16"/>
      <c r="F69" s="101"/>
      <c r="G69" s="207"/>
      <c r="H69" s="102"/>
      <c r="I69" s="102"/>
      <c r="J69" s="109"/>
      <c r="K69" s="110"/>
      <c r="L69" s="134"/>
      <c r="M69" s="135"/>
      <c r="N69" s="135"/>
      <c r="O69" s="135"/>
      <c r="P69" s="17"/>
      <c r="Q69" s="10"/>
      <c r="R69" s="4"/>
      <c r="S69" s="4"/>
      <c r="T69" s="4"/>
      <c r="U69" s="4"/>
      <c r="V69" s="4"/>
      <c r="W69" s="4"/>
      <c r="X69" s="4"/>
    </row>
    <row r="70" spans="2:30" s="74" customFormat="1" ht="54" customHeight="1" x14ac:dyDescent="0.2">
      <c r="B70" s="99"/>
      <c r="C70" s="103"/>
      <c r="D70" s="100"/>
      <c r="E70" s="16"/>
      <c r="F70" s="101"/>
      <c r="G70" s="207"/>
      <c r="H70" s="102"/>
      <c r="I70" s="102"/>
      <c r="J70" s="109"/>
      <c r="K70" s="110"/>
      <c r="L70" s="134"/>
      <c r="M70" s="135"/>
      <c r="N70" s="135"/>
      <c r="O70" s="135"/>
      <c r="P70" s="17"/>
      <c r="Q70" s="10"/>
      <c r="R70" s="10"/>
      <c r="S70" s="10"/>
      <c r="T70" s="10"/>
      <c r="U70" s="10"/>
      <c r="V70" s="10"/>
      <c r="W70" s="10"/>
      <c r="X70" s="10"/>
      <c r="Y70" s="211"/>
      <c r="Z70" s="211"/>
      <c r="AA70" s="211"/>
      <c r="AB70" s="211"/>
      <c r="AC70" s="211"/>
      <c r="AD70" s="211"/>
    </row>
    <row r="71" spans="2:30" s="74" customFormat="1" ht="54" customHeight="1" x14ac:dyDescent="0.2">
      <c r="B71" s="99"/>
      <c r="C71" s="103"/>
      <c r="D71" s="100"/>
      <c r="E71" s="16"/>
      <c r="F71" s="101"/>
      <c r="G71" s="207"/>
      <c r="H71" s="102"/>
      <c r="I71" s="102"/>
      <c r="J71" s="109"/>
      <c r="K71" s="110"/>
      <c r="L71" s="134"/>
      <c r="M71" s="135"/>
      <c r="N71" s="135"/>
      <c r="O71" s="135"/>
      <c r="P71" s="17"/>
      <c r="Q71" s="10"/>
      <c r="R71" s="10"/>
      <c r="S71" s="10"/>
      <c r="T71" s="10"/>
      <c r="U71" s="10"/>
      <c r="V71" s="10"/>
      <c r="W71" s="10"/>
      <c r="X71" s="10"/>
      <c r="Y71" s="211"/>
      <c r="Z71" s="211"/>
      <c r="AA71" s="211"/>
      <c r="AB71" s="211"/>
      <c r="AC71" s="211"/>
      <c r="AD71" s="211"/>
    </row>
    <row r="72" spans="2:30" s="74" customFormat="1" ht="54" customHeight="1" x14ac:dyDescent="0.2">
      <c r="B72" s="99"/>
      <c r="C72" s="103"/>
      <c r="D72" s="100"/>
      <c r="E72" s="16"/>
      <c r="F72" s="101"/>
      <c r="G72" s="207"/>
      <c r="H72" s="102"/>
      <c r="I72" s="102"/>
      <c r="J72" s="109"/>
      <c r="K72" s="110"/>
      <c r="L72" s="134"/>
      <c r="M72" s="135"/>
      <c r="N72" s="135"/>
      <c r="O72" s="135"/>
      <c r="P72" s="17"/>
      <c r="Q72" s="10"/>
      <c r="R72" s="10"/>
      <c r="S72" s="10"/>
      <c r="T72" s="10"/>
      <c r="U72" s="10"/>
      <c r="V72" s="10"/>
      <c r="W72" s="10"/>
      <c r="X72" s="10"/>
      <c r="Y72" s="76"/>
      <c r="Z72" s="76"/>
      <c r="AA72" s="76"/>
      <c r="AB72" s="76"/>
      <c r="AC72" s="76"/>
      <c r="AD72" s="76"/>
    </row>
    <row r="73" spans="2:30" s="77" customFormat="1" ht="54" customHeight="1" x14ac:dyDescent="0.2">
      <c r="B73" s="99"/>
      <c r="C73" s="103"/>
      <c r="D73" s="100"/>
      <c r="E73" s="16"/>
      <c r="F73" s="101"/>
      <c r="G73" s="207"/>
      <c r="H73" s="102"/>
      <c r="I73" s="102"/>
      <c r="J73" s="109"/>
      <c r="K73" s="110"/>
      <c r="L73" s="134"/>
      <c r="M73" s="135"/>
      <c r="N73" s="135"/>
      <c r="O73" s="135"/>
      <c r="P73" s="17"/>
      <c r="Q73" s="10"/>
      <c r="R73" s="10"/>
      <c r="S73" s="10"/>
      <c r="T73" s="10"/>
      <c r="U73" s="10"/>
      <c r="V73" s="10"/>
      <c r="W73" s="10"/>
      <c r="X73" s="10"/>
    </row>
    <row r="74" spans="2:30" s="77" customFormat="1" ht="54" customHeight="1" thickBot="1" x14ac:dyDescent="0.25">
      <c r="B74" s="104"/>
      <c r="C74" s="105"/>
      <c r="D74" s="106"/>
      <c r="E74" s="19"/>
      <c r="F74" s="107"/>
      <c r="G74" s="208"/>
      <c r="H74" s="108"/>
      <c r="I74" s="108"/>
      <c r="J74" s="111"/>
      <c r="K74" s="112"/>
      <c r="L74" s="136"/>
      <c r="M74" s="137"/>
      <c r="N74" s="137"/>
      <c r="O74" s="137"/>
      <c r="P74" s="20"/>
      <c r="Q74" s="10"/>
      <c r="R74" s="10"/>
      <c r="S74" s="10"/>
      <c r="T74" s="10"/>
      <c r="U74" s="10"/>
      <c r="V74" s="10"/>
      <c r="W74" s="10"/>
      <c r="X74" s="10"/>
    </row>
    <row r="75" spans="2:30" s="77" customFormat="1" ht="13.5" thickBot="1" x14ac:dyDescent="0.25">
      <c r="B75" s="78"/>
      <c r="C75" s="78"/>
      <c r="D75" s="78"/>
      <c r="E75" s="78"/>
      <c r="F75" s="78"/>
      <c r="G75" s="78"/>
      <c r="H75" s="78"/>
      <c r="I75" s="78"/>
      <c r="J75" s="78"/>
      <c r="K75" s="75"/>
      <c r="L75" s="75"/>
      <c r="M75" s="75"/>
      <c r="N75" s="75"/>
      <c r="O75" s="75"/>
      <c r="P75" s="75"/>
      <c r="Q75" s="75"/>
      <c r="R75" s="76"/>
      <c r="S75" s="76"/>
      <c r="T75" s="76"/>
      <c r="U75" s="76"/>
      <c r="V75" s="76"/>
      <c r="W75" s="74"/>
      <c r="X75" s="74"/>
    </row>
    <row r="76" spans="2:30" ht="21.75" customHeight="1" thickBot="1" x14ac:dyDescent="0.25">
      <c r="B76" s="274" t="s">
        <v>40</v>
      </c>
      <c r="C76" s="275"/>
      <c r="D76" s="275"/>
      <c r="E76" s="275"/>
      <c r="F76" s="275"/>
      <c r="G76" s="275"/>
      <c r="H76" s="275"/>
      <c r="I76" s="275"/>
      <c r="J76" s="275"/>
      <c r="K76" s="275"/>
      <c r="L76" s="276"/>
    </row>
    <row r="77" spans="2:30" ht="21.75" customHeight="1" thickBot="1" x14ac:dyDescent="0.25">
      <c r="B77" s="216" t="s">
        <v>149</v>
      </c>
      <c r="C77" s="217" t="s">
        <v>148</v>
      </c>
      <c r="D77" s="220" t="str">
        <f>IF($C$20="Site 1",$B$20)</f>
        <v>Cellular Therapy Laboratory</v>
      </c>
      <c r="E77" s="221"/>
      <c r="F77" s="222"/>
      <c r="H77" s="216" t="s">
        <v>150</v>
      </c>
      <c r="I77" s="217" t="s">
        <v>148</v>
      </c>
      <c r="J77" s="220" t="str">
        <f>IF($C$21="Site 2",$B$21)</f>
        <v>Advanced Therapy Processing Facility</v>
      </c>
      <c r="K77" s="221"/>
      <c r="L77" s="222"/>
    </row>
    <row r="78" spans="2:30" ht="21.75" customHeight="1" thickBot="1" x14ac:dyDescent="0.25">
      <c r="B78" s="227" t="s">
        <v>41</v>
      </c>
      <c r="C78" s="183" t="s">
        <v>42</v>
      </c>
      <c r="D78" s="183" t="s">
        <v>43</v>
      </c>
      <c r="E78" s="230" t="s">
        <v>44</v>
      </c>
      <c r="F78" s="233" t="s">
        <v>45</v>
      </c>
      <c r="H78" s="227" t="s">
        <v>41</v>
      </c>
      <c r="I78" s="183" t="s">
        <v>42</v>
      </c>
      <c r="J78" s="183" t="s">
        <v>43</v>
      </c>
      <c r="K78" s="230" t="s">
        <v>44</v>
      </c>
      <c r="L78" s="233" t="s">
        <v>45</v>
      </c>
    </row>
    <row r="79" spans="2:30" ht="21.75" customHeight="1" x14ac:dyDescent="0.2">
      <c r="B79" s="228"/>
      <c r="C79" s="182">
        <f>$C$33</f>
        <v>44562</v>
      </c>
      <c r="D79" s="182">
        <f>$C$55</f>
        <v>44927</v>
      </c>
      <c r="E79" s="231"/>
      <c r="F79" s="234"/>
      <c r="H79" s="228"/>
      <c r="I79" s="182">
        <f>$C$33</f>
        <v>44562</v>
      </c>
      <c r="J79" s="182">
        <f>$C$55</f>
        <v>44927</v>
      </c>
      <c r="K79" s="231"/>
      <c r="L79" s="234"/>
    </row>
    <row r="80" spans="2:30" ht="21.75" customHeight="1" thickBot="1" x14ac:dyDescent="0.25">
      <c r="B80" s="228"/>
      <c r="C80" s="181">
        <f>$C$34</f>
        <v>44926</v>
      </c>
      <c r="D80" s="181">
        <f>$C$56</f>
        <v>45291</v>
      </c>
      <c r="E80" s="232"/>
      <c r="F80" s="234"/>
      <c r="H80" s="228"/>
      <c r="I80" s="181">
        <f>$C$34</f>
        <v>44926</v>
      </c>
      <c r="J80" s="181">
        <f>$C$56</f>
        <v>45291</v>
      </c>
      <c r="K80" s="232"/>
      <c r="L80" s="234"/>
    </row>
    <row r="81" spans="2:12" ht="21.75" customHeight="1" thickBot="1" x14ac:dyDescent="0.25">
      <c r="B81" s="229"/>
      <c r="C81" s="185">
        <f>$C$35</f>
        <v>0.99726027397260275</v>
      </c>
      <c r="D81" s="185">
        <f>$C$57</f>
        <v>0.99726027397260275</v>
      </c>
      <c r="E81" s="185">
        <f>SUM(C81:D81)</f>
        <v>1.9945205479452055</v>
      </c>
      <c r="F81" s="235"/>
      <c r="H81" s="229"/>
      <c r="I81" s="185">
        <f>$C$35</f>
        <v>0.99726027397260275</v>
      </c>
      <c r="J81" s="185">
        <f>$C$57</f>
        <v>0.99726027397260275</v>
      </c>
      <c r="K81" s="185">
        <f>SUM(I81:J81)</f>
        <v>1.9945205479452055</v>
      </c>
      <c r="L81" s="235"/>
    </row>
    <row r="82" spans="2:12" ht="30" customHeight="1" thickTop="1" x14ac:dyDescent="0.2">
      <c r="B82" s="184" t="s">
        <v>46</v>
      </c>
      <c r="C82" s="236">
        <f>SUMIFS($G$38:$G$52,$B$38:$B$52,"Site 1",$C$38:$C$52,"Total HPC(A)")+SUMIFS($G$60:$G$74,$C$60:$C$74,"Total HPC(A)",$B$60:$B$74,"Site 1")</f>
        <v>405</v>
      </c>
      <c r="D82" s="237"/>
      <c r="E82" s="80"/>
      <c r="F82" s="83">
        <f>C82/$E$81</f>
        <v>203.05631868131869</v>
      </c>
      <c r="H82" s="184" t="s">
        <v>46</v>
      </c>
      <c r="I82" s="236">
        <f>SUMIFS($G$38:$G$52,$B$38:$B$52,"Site 2",$C$38:$C$52,"Total HPC(A)")+SUMIFS($G$60:$G$74,$C$60:$C$74,"Total HPC(A)",$B$60:$B$74,"Site 2")</f>
        <v>0</v>
      </c>
      <c r="J82" s="237"/>
      <c r="K82" s="80"/>
      <c r="L82" s="83">
        <f>I82/$E$81</f>
        <v>0</v>
      </c>
    </row>
    <row r="83" spans="2:12" ht="30" customHeight="1" x14ac:dyDescent="0.2">
      <c r="B83" s="79" t="s">
        <v>48</v>
      </c>
      <c r="C83" s="223">
        <f>SUMIFS($G$38:$G$52,$C$38:$C$52,"Total HPC(M)",$B$38:$B$52,"Site 1")+SUMIFS($G$60:$G$74,$C$60:$C$74,"Total HPC(M)",$B$60:$B$74,"Site 1")</f>
        <v>334</v>
      </c>
      <c r="D83" s="224"/>
      <c r="E83" s="80"/>
      <c r="F83" s="84">
        <f t="shared" ref="F83:F96" si="0">C83/$E$81</f>
        <v>167.45879120879121</v>
      </c>
      <c r="H83" s="79" t="s">
        <v>48</v>
      </c>
      <c r="I83" s="223">
        <f>SUMIFS($G$38:$G$52,$C$38:$C$52,"Total HPC(M)",$B$38:$B$52,"Site 2")+SUMIFS($G$60:$G$74,$C$60:$C$74,"Total HPC(M)",$B$60:$B$74,"Site 2")</f>
        <v>0</v>
      </c>
      <c r="J83" s="224"/>
      <c r="K83" s="80"/>
      <c r="L83" s="84">
        <f t="shared" ref="L83:L86" si="1">I83/$E$81</f>
        <v>0</v>
      </c>
    </row>
    <row r="84" spans="2:12" ht="30" customHeight="1" x14ac:dyDescent="0.2">
      <c r="B84" s="79" t="s">
        <v>47</v>
      </c>
      <c r="C84" s="223">
        <f>SUMIFS($G$38:$G$52,$C$38:$C$52,"Total MNC(A)",$B$38:$B$52,"Site 1")+SUMIFS($G$60:$G$74,$C$60:$C$74,"Total MNC(A)",$B$60:$B$74,"Site 1")</f>
        <v>193</v>
      </c>
      <c r="D84" s="224"/>
      <c r="E84" s="80"/>
      <c r="F84" s="84">
        <f t="shared" si="0"/>
        <v>96.765109890109883</v>
      </c>
      <c r="H84" s="79" t="s">
        <v>47</v>
      </c>
      <c r="I84" s="223">
        <f>SUMIFS($G$38:$G$52,$C$38:$C$52,"Total MNC(A)",$B$38:$B$52,"Site 2")+SUMIFS($G$60:$G$74,$C$60:$C$74,"Total MNC(A)",$B$60:$B$74,"Site 2")</f>
        <v>105</v>
      </c>
      <c r="J84" s="224"/>
      <c r="K84" s="80"/>
      <c r="L84" s="84">
        <f t="shared" si="1"/>
        <v>52.644230769230766</v>
      </c>
    </row>
    <row r="85" spans="2:12" ht="30" customHeight="1" x14ac:dyDescent="0.2">
      <c r="B85" s="79" t="s">
        <v>50</v>
      </c>
      <c r="C85" s="223">
        <f>SUMIFS($G$38:$G$52,$C$38:$C$52,"Total HPC(CB)",$B$38:$B$52,"Site 1")+SUMIFS($G$60:$G$74,$C$60:$C$74,"Total HPC(CB)",$B$60:$B$74,"Site 1")</f>
        <v>7</v>
      </c>
      <c r="D85" s="224"/>
      <c r="E85" s="80"/>
      <c r="F85" s="84">
        <f t="shared" si="0"/>
        <v>3.5096153846153846</v>
      </c>
      <c r="H85" s="79" t="s">
        <v>50</v>
      </c>
      <c r="I85" s="223">
        <f>SUMIFS($G$38:$G$52,$C$38:$C$52,"Total HPC(CB)",$B$38:$B$52,"Site 2")+SUMIFS($G$60:$G$74,$C$60:$C$74,"Total HPC(CB)",$B$60:$B$74,"Site 2")</f>
        <v>0</v>
      </c>
      <c r="J85" s="224"/>
      <c r="K85" s="80"/>
      <c r="L85" s="84">
        <f t="shared" si="1"/>
        <v>0</v>
      </c>
    </row>
    <row r="86" spans="2:12" ht="30" customHeight="1" x14ac:dyDescent="0.2">
      <c r="B86" s="79" t="s">
        <v>35</v>
      </c>
      <c r="C86" s="223">
        <f>SUMIFS($G$38:$G$52,$C$38:$C$52,"Immune Effector Cells",$B$38:$B$52,"Site 1")+SUMIFS($G$60:$G$74,$C$60:$C$74,"Immune Effector Cells",$B$60:$B$74,"Site 1")</f>
        <v>0</v>
      </c>
      <c r="D86" s="224"/>
      <c r="E86" s="80"/>
      <c r="F86" s="84">
        <f t="shared" si="0"/>
        <v>0</v>
      </c>
      <c r="H86" s="79" t="s">
        <v>35</v>
      </c>
      <c r="I86" s="223">
        <f>SUMIFS($G$38:$G$52,$C$38:$C$52,"Immune Effector Cells",$B$38:$B$52,"Site 2")+SUMIFS($G$60:$G$74,$C$60:$C$74,"Immune Effector Cells",$B$60:$B$74,"Site 2")</f>
        <v>0</v>
      </c>
      <c r="J86" s="224"/>
      <c r="K86" s="80"/>
      <c r="L86" s="84">
        <f t="shared" si="1"/>
        <v>0</v>
      </c>
    </row>
    <row r="87" spans="2:12" ht="30" customHeight="1" x14ac:dyDescent="0.2">
      <c r="B87" s="79" t="s">
        <v>58</v>
      </c>
      <c r="C87" s="223">
        <f>SUMIFS($G$38:$G$52,$C$38:$C$52,"Adipose Tissue",$B$38:$B$52,"Site 1")+SUMIFS($G$60:$G$74,$C$60:$C$74,"Adipose Tissue",$B$60:$B$74,"Site 1")</f>
        <v>0</v>
      </c>
      <c r="D87" s="224"/>
      <c r="E87" s="80"/>
      <c r="F87" s="84">
        <f>C87/$E$81</f>
        <v>0</v>
      </c>
      <c r="H87" s="79" t="s">
        <v>58</v>
      </c>
      <c r="I87" s="223">
        <f>SUMIFS($G$38:$G$52,$C$38:$C$52,"Adipose Tissue",$B$38:$B$52,"Site 2")+SUMIFS($G$60:$G$74,$C$60:$C$74,"Adipose Tissue",$B$60:$B$74,"Site 2")</f>
        <v>0</v>
      </c>
      <c r="J87" s="224"/>
      <c r="K87" s="80"/>
      <c r="L87" s="84">
        <f>I87/$E$81</f>
        <v>0</v>
      </c>
    </row>
    <row r="88" spans="2:12" ht="30" customHeight="1" x14ac:dyDescent="0.2">
      <c r="B88" s="79" t="s">
        <v>56</v>
      </c>
      <c r="C88" s="223">
        <f>SUMIFS($G$38:$G$52,$C$38:$C$52,"Cardiac Tissue",$B$38:$B$52,"Site 1")+SUMIFS($G$60:$G$74,$C$60:$C$74,"Cardiac Tissue",$B$60:$B$74,"Site 1")</f>
        <v>0</v>
      </c>
      <c r="D88" s="224"/>
      <c r="E88" s="80"/>
      <c r="F88" s="84">
        <f t="shared" si="0"/>
        <v>0</v>
      </c>
      <c r="H88" s="79" t="s">
        <v>56</v>
      </c>
      <c r="I88" s="223">
        <f>SUMIFS($G$38:$G$52,$C$38:$C$52,"Cardiac Tissue",$B$38:$B$52,"Site 2")+SUMIFS($G$60:$G$74,$C$60:$C$74,"Cardiac Tissue",$B$60:$B$74,"Site 2")</f>
        <v>0</v>
      </c>
      <c r="J88" s="224"/>
      <c r="K88" s="80"/>
      <c r="L88" s="84">
        <f t="shared" ref="L88:L96" si="2">I88/$E$81</f>
        <v>0</v>
      </c>
    </row>
    <row r="89" spans="2:12" ht="30" customHeight="1" x14ac:dyDescent="0.2">
      <c r="B89" s="79" t="s">
        <v>127</v>
      </c>
      <c r="C89" s="223">
        <f>SUMIFS($G$38:$G$52,$C$38:$C$52,"Hepatic Tissue",$B$38:$B$52,"Site 1")+SUMIFS($G$60:$G$74,$C$60:$C$74,"Hepatic Tissue",$B$60:$B$74,"Site 1")</f>
        <v>0</v>
      </c>
      <c r="D89" s="224"/>
      <c r="E89" s="80"/>
      <c r="F89" s="84">
        <f t="shared" si="0"/>
        <v>0</v>
      </c>
      <c r="H89" s="79" t="s">
        <v>127</v>
      </c>
      <c r="I89" s="223">
        <f>SUMIFS($G$38:$G$52,$C$38:$C$52,"Hepatic Tissue",$B$38:$B$52,"Site 2")+SUMIFS($G$60:$G$74,$C$60:$C$74,"Hepatic Tissue",$B$60:$B$74,"Site 2")</f>
        <v>0</v>
      </c>
      <c r="J89" s="224"/>
      <c r="K89" s="80"/>
      <c r="L89" s="84">
        <f t="shared" si="2"/>
        <v>0</v>
      </c>
    </row>
    <row r="90" spans="2:12" ht="30" customHeight="1" x14ac:dyDescent="0.2">
      <c r="B90" s="79" t="s">
        <v>49</v>
      </c>
      <c r="C90" s="223">
        <f>SUMIFS($G$38:$G$52,$C$38:$C$52,"Total NC(M)",$B$38:$B$52,"Site 1")+SUMIFS($G$60:$G$74,$C$60:$C$74,"Total NC(M)",$B$60:$B$74,"Site 1")</f>
        <v>0</v>
      </c>
      <c r="D90" s="224"/>
      <c r="E90" s="80"/>
      <c r="F90" s="84">
        <f t="shared" si="0"/>
        <v>0</v>
      </c>
      <c r="H90" s="79" t="s">
        <v>49</v>
      </c>
      <c r="I90" s="223">
        <f>SUMIFS($G$38:$G$52,$C$38:$C$52,"Total NC(M)",$B$38:$B$52,"Site 2")+SUMIFS($G$60:$G$74,$C$60:$C$74,"Total NC(M)",$B$60:$B$74,"Site 2")</f>
        <v>13</v>
      </c>
      <c r="J90" s="224"/>
      <c r="K90" s="80"/>
      <c r="L90" s="84">
        <f t="shared" si="2"/>
        <v>6.5178571428571423</v>
      </c>
    </row>
    <row r="91" spans="2:12" ht="30" customHeight="1" x14ac:dyDescent="0.2">
      <c r="B91" s="79" t="s">
        <v>51</v>
      </c>
      <c r="C91" s="223">
        <f>SUMIFS($G$38:$G$52,$C$38:$C$52,"Total NC(CB)",$B$38:$B$52,"Site 1")+SUMIFS($G$60:$G$74,$C$60:$C$74,"Total NC(CB)",$B$60:$B$74,"Site 1")</f>
        <v>0</v>
      </c>
      <c r="D91" s="224"/>
      <c r="E91" s="80"/>
      <c r="F91" s="84">
        <f t="shared" si="0"/>
        <v>0</v>
      </c>
      <c r="H91" s="79" t="s">
        <v>51</v>
      </c>
      <c r="I91" s="223">
        <f>SUMIFS($G$38:$G$52,$C$38:$C$52,"Total NC(CB)",$B$38:$B$52,"Site 2")+SUMIFS($G$60:$G$74,$C$60:$C$74,"Total NC(CB)",$B$60:$B$74,"Site 2")</f>
        <v>0</v>
      </c>
      <c r="J91" s="224"/>
      <c r="K91" s="80"/>
      <c r="L91" s="84">
        <f t="shared" si="2"/>
        <v>0</v>
      </c>
    </row>
    <row r="92" spans="2:12" ht="30" customHeight="1" x14ac:dyDescent="0.2">
      <c r="B92" s="79" t="s">
        <v>57</v>
      </c>
      <c r="C92" s="223">
        <f>SUMIFS($G$38:$G$52,$C$38:$C$52,"Nerve Tissue",$B$38:$B$52,"Site 1")+SUMIFS($G$60:$G$74,$C$60:$C$74,"Nerve Tissue",$B$60:$B$74,"Site 1")</f>
        <v>0</v>
      </c>
      <c r="D92" s="224"/>
      <c r="E92" s="80"/>
      <c r="F92" s="84">
        <f t="shared" si="0"/>
        <v>0</v>
      </c>
      <c r="H92" s="79" t="s">
        <v>57</v>
      </c>
      <c r="I92" s="223">
        <f>SUMIFS($G$38:$G$52,$C$38:$C$52,"Nerve Tissue",$B$38:$B$52,"Site 2")+SUMIFS($G$60:$G$74,$C$60:$C$74,"Nerve Tissue",$B$60:$B$74,"Site 2")</f>
        <v>0</v>
      </c>
      <c r="J92" s="224"/>
      <c r="K92" s="80"/>
      <c r="L92" s="84">
        <f t="shared" si="2"/>
        <v>0</v>
      </c>
    </row>
    <row r="93" spans="2:12" ht="30" customHeight="1" x14ac:dyDescent="0.2">
      <c r="B93" s="79" t="s">
        <v>53</v>
      </c>
      <c r="C93" s="223">
        <f>SUMIFS($G$38:$G$52,$C$38:$C$52,"Pancreas Tissue",$B$38:$B$52,"Site 1")+SUMIFS($G$60:$G$74,$C$60:$C$74,"Pancreas Tissue",$B$60:$B$74,"Site 1")</f>
        <v>0</v>
      </c>
      <c r="D93" s="224"/>
      <c r="E93" s="80"/>
      <c r="F93" s="84">
        <f t="shared" si="0"/>
        <v>0</v>
      </c>
      <c r="H93" s="79" t="s">
        <v>53</v>
      </c>
      <c r="I93" s="223">
        <f>SUMIFS($G$38:$G$52,$C$38:$C$52,"Pancreas Tissue",$B$38:$B$52,"Site 2")+SUMIFS($G$60:$G$74,$C$60:$C$74,"Pancreas Tissue",$B$60:$B$74,"Site 2")</f>
        <v>0</v>
      </c>
      <c r="J93" s="224"/>
      <c r="K93" s="80"/>
      <c r="L93" s="84">
        <f t="shared" si="2"/>
        <v>0</v>
      </c>
    </row>
    <row r="94" spans="2:12" ht="30" customHeight="1" x14ac:dyDescent="0.2">
      <c r="B94" s="79" t="s">
        <v>55</v>
      </c>
      <c r="C94" s="223">
        <f>SUMIFS($G$38:$G$52,$C$38:$C$52,"Parathyroid Tissue",$B$38:$B$52,"Site 1")+SUMIFS($G$60:$G$74,$C$60:$C$74,"Parathyroid Tissue",$B$60:$B$74,"Site 1")</f>
        <v>0</v>
      </c>
      <c r="D94" s="224"/>
      <c r="E94" s="80"/>
      <c r="F94" s="84">
        <f t="shared" si="0"/>
        <v>0</v>
      </c>
      <c r="H94" s="79" t="s">
        <v>55</v>
      </c>
      <c r="I94" s="223">
        <f>SUMIFS($G$38:$G$52,$C$38:$C$52,"Parathyroid Tissue",$B$38:$B$52,"Site 2")+SUMIFS($G$60:$G$74,$C$60:$C$74,"Parathyroid Tissue",$B$60:$B$74,"Site 2")</f>
        <v>0</v>
      </c>
      <c r="J94" s="224"/>
      <c r="K94" s="80"/>
      <c r="L94" s="84">
        <f t="shared" si="2"/>
        <v>0</v>
      </c>
    </row>
    <row r="95" spans="2:12" ht="30" customHeight="1" x14ac:dyDescent="0.2">
      <c r="B95" s="79" t="s">
        <v>128</v>
      </c>
      <c r="C95" s="223">
        <f>SUMIFS($G$38:$G$52,$C$38:$C$52,"Placenta",$B$38:$B$52,"Site 1")+SUMIFS($G$60:$G$74,$C$60:$C$74,"Placenta",$B$60:$B$74,"Site 1")</f>
        <v>0</v>
      </c>
      <c r="D95" s="224"/>
      <c r="E95" s="80"/>
      <c r="F95" s="84">
        <f t="shared" si="0"/>
        <v>0</v>
      </c>
      <c r="H95" s="79" t="s">
        <v>128</v>
      </c>
      <c r="I95" s="223">
        <f>SUMIFS($G$38:$G$52,$C$38:$C$52,"Placenta",$B$38:$B$52,"Site 2")+SUMIFS($G$60:$G$74,$C$60:$C$74,"Placenta",$B$60:$B$74,"Site 2")</f>
        <v>0</v>
      </c>
      <c r="J95" s="224"/>
      <c r="K95" s="80"/>
      <c r="L95" s="84">
        <f t="shared" si="2"/>
        <v>0</v>
      </c>
    </row>
    <row r="96" spans="2:12" ht="30" customHeight="1" x14ac:dyDescent="0.2">
      <c r="B96" s="79" t="s">
        <v>129</v>
      </c>
      <c r="C96" s="223">
        <f>SUMIFS($G$38:$G$52,$C$38:$C$52,"Renal Tissue",$B$38:$B$52,"Site 1")+SUMIFS($G$60:$G$74,$C$60:$C$74,"Renal Tissue",$B$60:$B$74,"Site 1")</f>
        <v>0</v>
      </c>
      <c r="D96" s="224"/>
      <c r="E96" s="80"/>
      <c r="F96" s="84">
        <f t="shared" si="0"/>
        <v>0</v>
      </c>
      <c r="H96" s="79" t="s">
        <v>129</v>
      </c>
      <c r="I96" s="223">
        <f>SUMIFS($G$38:$G$52,$C$38:$C$52,"Renal Tissue",$B$38:$B$52,"Site 2")+SUMIFS($G$60:$G$74,$C$60:$C$74,"Renal Tissue",$B$60:$B$74,"Site 2")</f>
        <v>0</v>
      </c>
      <c r="J96" s="224"/>
      <c r="K96" s="80"/>
      <c r="L96" s="84">
        <f t="shared" si="2"/>
        <v>0</v>
      </c>
    </row>
    <row r="97" spans="2:12" ht="30" customHeight="1" x14ac:dyDescent="0.2">
      <c r="B97" s="79" t="s">
        <v>54</v>
      </c>
      <c r="C97" s="223">
        <f>SUMIFS($G$38:$G$52,$C$38:$C$52,"Thymus Tissue",$B$38:$B$52,"Site 1")+SUMIFS($G$60:$G$74,$C$60:$C$74,"Thymus Tissue",$B$60:$B$74,"Site 1")</f>
        <v>0</v>
      </c>
      <c r="D97" s="224"/>
      <c r="E97" s="80"/>
      <c r="F97" s="84">
        <f>C97/$E$81</f>
        <v>0</v>
      </c>
      <c r="H97" s="79" t="s">
        <v>54</v>
      </c>
      <c r="I97" s="223">
        <f>SUMIFS($G$38:$G$52,$C$38:$C$52,"Thymus Tissue",$B$38:$B$52,"Site 2")+SUMIFS($G$60:$G$74,$C$60:$C$74,"Thymus Tissue",$B$60:$B$74,"Site 2")</f>
        <v>0</v>
      </c>
      <c r="J97" s="224"/>
      <c r="K97" s="80"/>
      <c r="L97" s="84">
        <f>I97/$E$81</f>
        <v>0</v>
      </c>
    </row>
    <row r="98" spans="2:12" ht="30" customHeight="1" thickBot="1" x14ac:dyDescent="0.25">
      <c r="B98" s="82" t="s">
        <v>52</v>
      </c>
      <c r="C98" s="225">
        <f>SUMIFS($G$38:$G$52,$C$38:$C$52,"Tumor",$B$38:$B$52,"Site 1")+SUMIFS($G$60:$G$74,$C$60:$C$74,"Tumor",$B$60:$B$74,"Site 1")</f>
        <v>0</v>
      </c>
      <c r="D98" s="226"/>
      <c r="E98" s="81"/>
      <c r="F98" s="85">
        <f t="shared" ref="F98" si="3">C98/$E$81</f>
        <v>0</v>
      </c>
      <c r="H98" s="82" t="s">
        <v>52</v>
      </c>
      <c r="I98" s="225">
        <f>SUMIFS($G$38:$G$52,$C$38:$C$52,"Tumor",$B$38:$B$52,"Site 2")+SUMIFS($G$60:$G$74,$C$60:$C$74,"Tumor",$B$60:$B$74,"Site 2")</f>
        <v>0</v>
      </c>
      <c r="J98" s="226"/>
      <c r="K98" s="81"/>
      <c r="L98" s="85">
        <f t="shared" ref="L98" si="4">I98/$E$81</f>
        <v>0</v>
      </c>
    </row>
  </sheetData>
  <sheetProtection algorithmName="SHA-512" hashValue="rs2Rg4dEfn67Zcy1AC8qdagfZf+iBeROvWczyysjRco8N1zVeEFkp6dLoERQAfejw9zq4Pyibh+ryuCOuB55XA==" saltValue="5wESd7D41uByvbjW7Xxzpg==" spinCount="100000" sheet="1" selectLockedCells="1"/>
  <mergeCells count="74">
    <mergeCell ref="C97:D97"/>
    <mergeCell ref="I97:J97"/>
    <mergeCell ref="C98:D98"/>
    <mergeCell ref="I98:J98"/>
    <mergeCell ref="C94:D94"/>
    <mergeCell ref="I94:J94"/>
    <mergeCell ref="C95:D95"/>
    <mergeCell ref="I95:J95"/>
    <mergeCell ref="C96:D96"/>
    <mergeCell ref="I96:J96"/>
    <mergeCell ref="C91:D91"/>
    <mergeCell ref="I91:J91"/>
    <mergeCell ref="C92:D92"/>
    <mergeCell ref="I92:J92"/>
    <mergeCell ref="C93:D93"/>
    <mergeCell ref="I93:J93"/>
    <mergeCell ref="C88:D88"/>
    <mergeCell ref="I88:J88"/>
    <mergeCell ref="C89:D89"/>
    <mergeCell ref="I89:J89"/>
    <mergeCell ref="C90:D90"/>
    <mergeCell ref="I90:J90"/>
    <mergeCell ref="C85:D85"/>
    <mergeCell ref="I85:J85"/>
    <mergeCell ref="C86:D86"/>
    <mergeCell ref="I86:J86"/>
    <mergeCell ref="C87:D87"/>
    <mergeCell ref="I87:J87"/>
    <mergeCell ref="C82:D82"/>
    <mergeCell ref="I82:J82"/>
    <mergeCell ref="C83:D83"/>
    <mergeCell ref="I83:J83"/>
    <mergeCell ref="C84:D84"/>
    <mergeCell ref="I84:J84"/>
    <mergeCell ref="B76:L76"/>
    <mergeCell ref="D77:F77"/>
    <mergeCell ref="J77:L77"/>
    <mergeCell ref="B78:B81"/>
    <mergeCell ref="E78:E80"/>
    <mergeCell ref="F78:F81"/>
    <mergeCell ref="H78:H81"/>
    <mergeCell ref="K78:K80"/>
    <mergeCell ref="L78:L81"/>
    <mergeCell ref="W49:X49"/>
    <mergeCell ref="B54:C54"/>
    <mergeCell ref="D54:P57"/>
    <mergeCell ref="B58:B59"/>
    <mergeCell ref="C58:C59"/>
    <mergeCell ref="D58:E58"/>
    <mergeCell ref="G58:K58"/>
    <mergeCell ref="L58:P58"/>
    <mergeCell ref="B32:C32"/>
    <mergeCell ref="D32:P35"/>
    <mergeCell ref="B36:B37"/>
    <mergeCell ref="C36:C37"/>
    <mergeCell ref="D36:E36"/>
    <mergeCell ref="G36:K36"/>
    <mergeCell ref="L36:P36"/>
    <mergeCell ref="B14:M14"/>
    <mergeCell ref="B16:M16"/>
    <mergeCell ref="B25:B26"/>
    <mergeCell ref="C25:C26"/>
    <mergeCell ref="D25:D26"/>
    <mergeCell ref="E25:E26"/>
    <mergeCell ref="F25:F26"/>
    <mergeCell ref="G25:G26"/>
    <mergeCell ref="H25:I25"/>
    <mergeCell ref="B13:K13"/>
    <mergeCell ref="B3:M3"/>
    <mergeCell ref="B7:K7"/>
    <mergeCell ref="B8:M8"/>
    <mergeCell ref="B9:M9"/>
    <mergeCell ref="B12:K12"/>
    <mergeCell ref="B6:K6"/>
  </mergeCells>
  <dataValidations count="14">
    <dataValidation type="list" errorStyle="warning" allowBlank="1" showInputMessage="1" showErrorMessage="1" error="The value you entered is not valid. Please make a selection from the list." sqref="X58:X59 X61:X67 X70:X74" xr:uid="{00000000-0002-0000-0200-000000000000}">
      <formula1>Recipient_Type</formula1>
    </dataValidation>
    <dataValidation type="list" allowBlank="1" showInputMessage="1" showErrorMessage="1" sqref="R47:V49 Q54:Q55 R58:V59 R61:V67 Q65:Q66 Q68:Q74 R70:V74" xr:uid="{00000000-0002-0000-0200-000001000000}">
      <formula1>Patient_Age</formula1>
    </dataValidation>
    <dataValidation type="list" errorStyle="warning" allowBlank="1" showInputMessage="1" showErrorMessage="1" error="The value you entered is not valid. Please enter information from the list or enter your original information in the Comments field." prompt="NOT OK" sqref="R75:V75" xr:uid="{00000000-0002-0000-0200-000002000000}">
      <formula1>NOT_OK</formula1>
    </dataValidation>
    <dataValidation showInputMessage="1" showErrorMessage="1" sqref="L38:P52 L60:P74" xr:uid="{00000000-0002-0000-0200-000003000000}"/>
    <dataValidation type="list" allowBlank="1" showInputMessage="1" showErrorMessage="1" errorTitle="Data entry error" error="Please use the dropdown to select answer." sqref="C28:C29" xr:uid="{00000000-0002-0000-0200-000004000000}">
      <formula1>"Integrated, Contracted, Independently Accredited"</formula1>
    </dataValidation>
    <dataValidation type="whole" allowBlank="1" showInputMessage="1" showErrorMessage="1" errorTitle="Data entry error" error="Please enter a number only." sqref="H28:H29 G44:G52 G66:G74" xr:uid="{00000000-0002-0000-0200-000005000000}">
      <formula1>0</formula1>
      <formula2>10000</formula2>
    </dataValidation>
    <dataValidation type="date" allowBlank="1" showInputMessage="1" showErrorMessage="1" errorTitle="Data entry error" error="Please enter a date only." sqref="G28:G29" xr:uid="{00000000-0002-0000-0200-000006000000}">
      <formula1>36526</formula1>
      <formula2>73415</formula2>
    </dataValidation>
    <dataValidation type="list" allowBlank="1" showInputMessage="1" showErrorMessage="1" errorTitle="Data entry error" error="Please use the dropdown to select answer." sqref="C44:C52 C66:C74" xr:uid="{00000000-0002-0000-0200-000007000000}">
      <formula1>$B$82:$B$98</formula1>
    </dataValidation>
    <dataValidation type="list" allowBlank="1" showErrorMessage="1" errorTitle="Data entry error" error="Please use the dropdown to select answer." sqref="D44:D52 D66:D74" xr:uid="{00000000-0002-0000-0200-000008000000}">
      <formula1>"Minimal Manipulation, More-than-Minimal Manipulation"</formula1>
    </dataValidation>
    <dataValidation type="list" allowBlank="1" showInputMessage="1" showErrorMessage="1" sqref="B38:B52 B60:B74" xr:uid="{00000000-0002-0000-0200-000009000000}">
      <formula1>Site</formula1>
    </dataValidation>
    <dataValidation type="list" allowBlank="1" showInputMessage="1" showErrorMessage="1" sqref="L20:L21" xr:uid="{00000000-0002-0000-0200-00000A000000}">
      <formula1>"Yes, No"</formula1>
    </dataValidation>
    <dataValidation type="list" allowBlank="1" showInputMessage="1" showErrorMessage="1" sqref="D20:D21 C27" xr:uid="{00000000-0002-0000-0200-00000B000000}">
      <formula1>"Integrated, Contracted, Independently Accredited"</formula1>
    </dataValidation>
    <dataValidation type="list" allowBlank="1" showErrorMessage="1" sqref="D38:D43 D60:D65" xr:uid="{00000000-0002-0000-0200-00000C000000}">
      <formula1>"Minimal Manipulation, More-than-Minimal Manipulation"</formula1>
    </dataValidation>
    <dataValidation type="list" allowBlank="1" showInputMessage="1" showErrorMessage="1" sqref="C38:C43 C60:C65" xr:uid="{00000000-0002-0000-0200-00000D000000}">
      <formula1>$B$84:$B$100</formula1>
    </dataValidation>
  </dataValidations>
  <pageMargins left="0.25" right="0.25" top="0.90686274509803899" bottom="0.5" header="0.3" footer="0.3"/>
  <pageSetup paperSize="5" scale="48" fitToHeight="0" orientation="landscape" horizontalDpi="300" verticalDpi="300" r:id="rId1"/>
  <headerFooter>
    <oddFooter>&amp;L&amp;"Arial,Italic"&amp;8 06.CTA.FRM.010, Processing Facility Grid, Example Tab, R6, 12Oct2026 &amp;R&amp;"Arial,Italic"&amp;8&amp;P of &amp;N</oddFooter>
  </headerFooter>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Line="0" autoPict="0">
                <anchor moveWithCells="1">
                  <from>
                    <xdr:col>11</xdr:col>
                    <xdr:colOff>333375</xdr:colOff>
                    <xdr:row>37</xdr:row>
                    <xdr:rowOff>28575</xdr:rowOff>
                  </from>
                  <to>
                    <xdr:col>11</xdr:col>
                    <xdr:colOff>676275</xdr:colOff>
                    <xdr:row>37</xdr:row>
                    <xdr:rowOff>276225</xdr:rowOff>
                  </to>
                </anchor>
              </controlPr>
            </control>
          </mc:Choice>
        </mc:AlternateContent>
        <mc:AlternateContent xmlns:mc="http://schemas.openxmlformats.org/markup-compatibility/2006">
          <mc:Choice Requires="x14">
            <control shapeId="26626" r:id="rId5" name="Check Box 2">
              <controlPr defaultSize="0" autoLine="0" autoPict="0">
                <anchor moveWithCells="1">
                  <from>
                    <xdr:col>11</xdr:col>
                    <xdr:colOff>333375</xdr:colOff>
                    <xdr:row>38</xdr:row>
                    <xdr:rowOff>28575</xdr:rowOff>
                  </from>
                  <to>
                    <xdr:col>11</xdr:col>
                    <xdr:colOff>676275</xdr:colOff>
                    <xdr:row>38</xdr:row>
                    <xdr:rowOff>276225</xdr:rowOff>
                  </to>
                </anchor>
              </controlPr>
            </control>
          </mc:Choice>
        </mc:AlternateContent>
        <mc:AlternateContent xmlns:mc="http://schemas.openxmlformats.org/markup-compatibility/2006">
          <mc:Choice Requires="x14">
            <control shapeId="26627" r:id="rId6" name="Check Box 3">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26628" r:id="rId7" name="Check Box 4">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6629" r:id="rId8" name="Check Box 5">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6630" r:id="rId9" name="Check Box 6">
              <controlPr defaultSize="0" autoLine="0" autoPict="0">
                <anchor moveWithCells="1">
                  <from>
                    <xdr:col>11</xdr:col>
                    <xdr:colOff>333375</xdr:colOff>
                    <xdr:row>42</xdr:row>
                    <xdr:rowOff>28575</xdr:rowOff>
                  </from>
                  <to>
                    <xdr:col>11</xdr:col>
                    <xdr:colOff>676275</xdr:colOff>
                    <xdr:row>42</xdr:row>
                    <xdr:rowOff>295275</xdr:rowOff>
                  </to>
                </anchor>
              </controlPr>
            </control>
          </mc:Choice>
        </mc:AlternateContent>
        <mc:AlternateContent xmlns:mc="http://schemas.openxmlformats.org/markup-compatibility/2006">
          <mc:Choice Requires="x14">
            <control shapeId="26631" r:id="rId10" name="Check Box 28">
              <controlPr defaultSize="0" autoLine="0" autoPict="0">
                <anchor moveWithCells="1">
                  <from>
                    <xdr:col>11</xdr:col>
                    <xdr:colOff>333375</xdr:colOff>
                    <xdr:row>43</xdr:row>
                    <xdr:rowOff>28575</xdr:rowOff>
                  </from>
                  <to>
                    <xdr:col>11</xdr:col>
                    <xdr:colOff>676275</xdr:colOff>
                    <xdr:row>43</xdr:row>
                    <xdr:rowOff>276225</xdr:rowOff>
                  </to>
                </anchor>
              </controlPr>
            </control>
          </mc:Choice>
        </mc:AlternateContent>
        <mc:AlternateContent xmlns:mc="http://schemas.openxmlformats.org/markup-compatibility/2006">
          <mc:Choice Requires="x14">
            <control shapeId="26632" r:id="rId11" name="Check Box 7">
              <controlPr defaultSize="0" autoLine="0" autoPict="0">
                <anchor moveWithCells="1">
                  <from>
                    <xdr:col>11</xdr:col>
                    <xdr:colOff>333375</xdr:colOff>
                    <xdr:row>45</xdr:row>
                    <xdr:rowOff>28575</xdr:rowOff>
                  </from>
                  <to>
                    <xdr:col>11</xdr:col>
                    <xdr:colOff>676275</xdr:colOff>
                    <xdr:row>45</xdr:row>
                    <xdr:rowOff>276225</xdr:rowOff>
                  </to>
                </anchor>
              </controlPr>
            </control>
          </mc:Choice>
        </mc:AlternateContent>
        <mc:AlternateContent xmlns:mc="http://schemas.openxmlformats.org/markup-compatibility/2006">
          <mc:Choice Requires="x14">
            <control shapeId="26633" r:id="rId12" name="Check Box 9">
              <controlPr defaultSize="0" autoLine="0" autoPict="0">
                <anchor moveWithCells="1">
                  <from>
                    <xdr:col>11</xdr:col>
                    <xdr:colOff>333375</xdr:colOff>
                    <xdr:row>44</xdr:row>
                    <xdr:rowOff>28575</xdr:rowOff>
                  </from>
                  <to>
                    <xdr:col>11</xdr:col>
                    <xdr:colOff>676275</xdr:colOff>
                    <xdr:row>44</xdr:row>
                    <xdr:rowOff>276225</xdr:rowOff>
                  </to>
                </anchor>
              </controlPr>
            </control>
          </mc:Choice>
        </mc:AlternateContent>
        <mc:AlternateContent xmlns:mc="http://schemas.openxmlformats.org/markup-compatibility/2006">
          <mc:Choice Requires="x14">
            <control shapeId="26634" r:id="rId13" name="Check Box 10">
              <controlPr defaultSize="0" autoLine="0" autoPict="0">
                <anchor moveWithCells="1">
                  <from>
                    <xdr:col>11</xdr:col>
                    <xdr:colOff>333375</xdr:colOff>
                    <xdr:row>48</xdr:row>
                    <xdr:rowOff>28575</xdr:rowOff>
                  </from>
                  <to>
                    <xdr:col>11</xdr:col>
                    <xdr:colOff>676275</xdr:colOff>
                    <xdr:row>48</xdr:row>
                    <xdr:rowOff>276225</xdr:rowOff>
                  </to>
                </anchor>
              </controlPr>
            </control>
          </mc:Choice>
        </mc:AlternateContent>
        <mc:AlternateContent xmlns:mc="http://schemas.openxmlformats.org/markup-compatibility/2006">
          <mc:Choice Requires="x14">
            <control shapeId="26635" r:id="rId14" name="Check Box 11">
              <controlPr defaultSize="0" autoLine="0" autoPict="0">
                <anchor moveWithCells="1">
                  <from>
                    <xdr:col>11</xdr:col>
                    <xdr:colOff>333375</xdr:colOff>
                    <xdr:row>46</xdr:row>
                    <xdr:rowOff>28575</xdr:rowOff>
                  </from>
                  <to>
                    <xdr:col>11</xdr:col>
                    <xdr:colOff>676275</xdr:colOff>
                    <xdr:row>46</xdr:row>
                    <xdr:rowOff>276225</xdr:rowOff>
                  </to>
                </anchor>
              </controlPr>
            </control>
          </mc:Choice>
        </mc:AlternateContent>
        <mc:AlternateContent xmlns:mc="http://schemas.openxmlformats.org/markup-compatibility/2006">
          <mc:Choice Requires="x14">
            <control shapeId="27850" r:id="rId15" name="Check Box 13">
              <controlPr defaultSize="0" autoLine="0" autoPict="0">
                <anchor moveWithCells="1">
                  <from>
                    <xdr:col>11</xdr:col>
                    <xdr:colOff>333375</xdr:colOff>
                    <xdr:row>38</xdr:row>
                    <xdr:rowOff>28575</xdr:rowOff>
                  </from>
                  <to>
                    <xdr:col>11</xdr:col>
                    <xdr:colOff>676275</xdr:colOff>
                    <xdr:row>38</xdr:row>
                    <xdr:rowOff>276225</xdr:rowOff>
                  </to>
                </anchor>
              </controlPr>
            </control>
          </mc:Choice>
        </mc:AlternateContent>
        <mc:AlternateContent xmlns:mc="http://schemas.openxmlformats.org/markup-compatibility/2006">
          <mc:Choice Requires="x14">
            <control shapeId="26637" r:id="rId16" name="Check Box 13">
              <controlPr defaultSize="0" autoLine="0" autoPict="0">
                <anchor moveWithCells="1">
                  <from>
                    <xdr:col>11</xdr:col>
                    <xdr:colOff>333375</xdr:colOff>
                    <xdr:row>47</xdr:row>
                    <xdr:rowOff>28575</xdr:rowOff>
                  </from>
                  <to>
                    <xdr:col>11</xdr:col>
                    <xdr:colOff>676275</xdr:colOff>
                    <xdr:row>47</xdr:row>
                    <xdr:rowOff>276225</xdr:rowOff>
                  </to>
                </anchor>
              </controlPr>
            </control>
          </mc:Choice>
        </mc:AlternateContent>
        <mc:AlternateContent xmlns:mc="http://schemas.openxmlformats.org/markup-compatibility/2006">
          <mc:Choice Requires="x14">
            <control shapeId="26638" r:id="rId17" name="Check Box 14">
              <controlPr defaultSize="0" autoLine="0" autoPict="0">
                <anchor moveWithCells="1">
                  <from>
                    <xdr:col>11</xdr:col>
                    <xdr:colOff>333375</xdr:colOff>
                    <xdr:row>50</xdr:row>
                    <xdr:rowOff>28575</xdr:rowOff>
                  </from>
                  <to>
                    <xdr:col>11</xdr:col>
                    <xdr:colOff>676275</xdr:colOff>
                    <xdr:row>50</xdr:row>
                    <xdr:rowOff>276225</xdr:rowOff>
                  </to>
                </anchor>
              </controlPr>
            </control>
          </mc:Choice>
        </mc:AlternateContent>
        <mc:AlternateContent xmlns:mc="http://schemas.openxmlformats.org/markup-compatibility/2006">
          <mc:Choice Requires="x14">
            <control shapeId="27858" r:id="rId18" name="Check Box 15">
              <controlPr defaultSize="0" autoLine="0" autoPict="0">
                <anchor moveWithCells="1">
                  <from>
                    <xdr:col>11</xdr:col>
                    <xdr:colOff>333375</xdr:colOff>
                    <xdr:row>51</xdr:row>
                    <xdr:rowOff>28575</xdr:rowOff>
                  </from>
                  <to>
                    <xdr:col>11</xdr:col>
                    <xdr:colOff>676275</xdr:colOff>
                    <xdr:row>51</xdr:row>
                    <xdr:rowOff>295275</xdr:rowOff>
                  </to>
                </anchor>
              </controlPr>
            </control>
          </mc:Choice>
        </mc:AlternateContent>
        <mc:AlternateContent xmlns:mc="http://schemas.openxmlformats.org/markup-compatibility/2006">
          <mc:Choice Requires="x14">
            <control shapeId="26640" r:id="rId19" name="Check Box 16">
              <controlPr defaultSize="0" autoLine="0" autoPict="0">
                <anchor moveWithCells="1">
                  <from>
                    <xdr:col>11</xdr:col>
                    <xdr:colOff>333375</xdr:colOff>
                    <xdr:row>49</xdr:row>
                    <xdr:rowOff>28575</xdr:rowOff>
                  </from>
                  <to>
                    <xdr:col>11</xdr:col>
                    <xdr:colOff>676275</xdr:colOff>
                    <xdr:row>49</xdr:row>
                    <xdr:rowOff>276225</xdr:rowOff>
                  </to>
                </anchor>
              </controlPr>
            </control>
          </mc:Choice>
        </mc:AlternateContent>
        <mc:AlternateContent xmlns:mc="http://schemas.openxmlformats.org/markup-compatibility/2006">
          <mc:Choice Requires="x14">
            <control shapeId="26641" r:id="rId20" name="Check Box 17">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26642" r:id="rId21" name="Check Box 17">
              <controlPr defaultSize="0" autoLine="0" autoPict="0">
                <anchor moveWithCells="1">
                  <from>
                    <xdr:col>12</xdr:col>
                    <xdr:colOff>333375</xdr:colOff>
                    <xdr:row>37</xdr:row>
                    <xdr:rowOff>28575</xdr:rowOff>
                  </from>
                  <to>
                    <xdr:col>12</xdr:col>
                    <xdr:colOff>657225</xdr:colOff>
                    <xdr:row>37</xdr:row>
                    <xdr:rowOff>276225</xdr:rowOff>
                  </to>
                </anchor>
              </controlPr>
            </control>
          </mc:Choice>
        </mc:AlternateContent>
        <mc:AlternateContent xmlns:mc="http://schemas.openxmlformats.org/markup-compatibility/2006">
          <mc:Choice Requires="x14">
            <control shapeId="26643" r:id="rId22" name="Check Box 14">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6644" r:id="rId23" name="Check Box 20">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6645" r:id="rId24" name="Check Box 21">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6646" r:id="rId25" name="Check Box 36">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6647" r:id="rId26" name="Check Box 23">
              <controlPr defaultSize="0" autoLine="0" autoPict="0">
                <anchor moveWithCells="1">
                  <from>
                    <xdr:col>11</xdr:col>
                    <xdr:colOff>333375</xdr:colOff>
                    <xdr:row>39</xdr:row>
                    <xdr:rowOff>28575</xdr:rowOff>
                  </from>
                  <to>
                    <xdr:col>11</xdr:col>
                    <xdr:colOff>676275</xdr:colOff>
                    <xdr:row>39</xdr:row>
                    <xdr:rowOff>276225</xdr:rowOff>
                  </to>
                </anchor>
              </controlPr>
            </control>
          </mc:Choice>
        </mc:AlternateContent>
        <mc:AlternateContent xmlns:mc="http://schemas.openxmlformats.org/markup-compatibility/2006">
          <mc:Choice Requires="x14">
            <control shapeId="26648" r:id="rId27" name="Check Box 18">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26649" r:id="rId28" name="Check Box 21">
              <controlPr defaultSize="0" autoLine="0" autoPict="0">
                <anchor moveWithCells="1">
                  <from>
                    <xdr:col>12</xdr:col>
                    <xdr:colOff>333375</xdr:colOff>
                    <xdr:row>48</xdr:row>
                    <xdr:rowOff>28575</xdr:rowOff>
                  </from>
                  <to>
                    <xdr:col>12</xdr:col>
                    <xdr:colOff>657225</xdr:colOff>
                    <xdr:row>48</xdr:row>
                    <xdr:rowOff>276225</xdr:rowOff>
                  </to>
                </anchor>
              </controlPr>
            </control>
          </mc:Choice>
        </mc:AlternateContent>
        <mc:AlternateContent xmlns:mc="http://schemas.openxmlformats.org/markup-compatibility/2006">
          <mc:Choice Requires="x14">
            <control shapeId="27862" r:id="rId29" name="Check Box 37">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6651" r:id="rId30" name="Check Box 38">
              <controlPr defaultSize="0" autoLine="0" autoPict="0">
                <anchor moveWithCells="1">
                  <from>
                    <xdr:col>12</xdr:col>
                    <xdr:colOff>333375</xdr:colOff>
                    <xdr:row>42</xdr:row>
                    <xdr:rowOff>28575</xdr:rowOff>
                  </from>
                  <to>
                    <xdr:col>12</xdr:col>
                    <xdr:colOff>657225</xdr:colOff>
                    <xdr:row>42</xdr:row>
                    <xdr:rowOff>295275</xdr:rowOff>
                  </to>
                </anchor>
              </controlPr>
            </control>
          </mc:Choice>
        </mc:AlternateContent>
        <mc:AlternateContent xmlns:mc="http://schemas.openxmlformats.org/markup-compatibility/2006">
          <mc:Choice Requires="x14">
            <control shapeId="26652" r:id="rId31" name="Check Box 28">
              <controlPr defaultSize="0" autoLine="0" autoPict="0">
                <anchor moveWithCells="1">
                  <from>
                    <xdr:col>12</xdr:col>
                    <xdr:colOff>333375</xdr:colOff>
                    <xdr:row>43</xdr:row>
                    <xdr:rowOff>28575</xdr:rowOff>
                  </from>
                  <to>
                    <xdr:col>12</xdr:col>
                    <xdr:colOff>657225</xdr:colOff>
                    <xdr:row>43</xdr:row>
                    <xdr:rowOff>276225</xdr:rowOff>
                  </to>
                </anchor>
              </controlPr>
            </control>
          </mc:Choice>
        </mc:AlternateContent>
        <mc:AlternateContent xmlns:mc="http://schemas.openxmlformats.org/markup-compatibility/2006">
          <mc:Choice Requires="x14">
            <control shapeId="26653" r:id="rId32" name="Check Box 22">
              <controlPr defaultSize="0" autoLine="0" autoPict="0">
                <anchor moveWithCells="1">
                  <from>
                    <xdr:col>12</xdr:col>
                    <xdr:colOff>333375</xdr:colOff>
                    <xdr:row>44</xdr:row>
                    <xdr:rowOff>28575</xdr:rowOff>
                  </from>
                  <to>
                    <xdr:col>12</xdr:col>
                    <xdr:colOff>657225</xdr:colOff>
                    <xdr:row>44</xdr:row>
                    <xdr:rowOff>276225</xdr:rowOff>
                  </to>
                </anchor>
              </controlPr>
            </control>
          </mc:Choice>
        </mc:AlternateContent>
        <mc:AlternateContent xmlns:mc="http://schemas.openxmlformats.org/markup-compatibility/2006">
          <mc:Choice Requires="x14">
            <control shapeId="26654" r:id="rId33" name="Check Box 30">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6655" r:id="rId34" name="Check Box 31">
              <controlPr defaultSize="0" autoLine="0" autoPict="0">
                <anchor moveWithCells="1">
                  <from>
                    <xdr:col>12</xdr:col>
                    <xdr:colOff>333375</xdr:colOff>
                    <xdr:row>46</xdr:row>
                    <xdr:rowOff>28575</xdr:rowOff>
                  </from>
                  <to>
                    <xdr:col>12</xdr:col>
                    <xdr:colOff>657225</xdr:colOff>
                    <xdr:row>46</xdr:row>
                    <xdr:rowOff>276225</xdr:rowOff>
                  </to>
                </anchor>
              </controlPr>
            </control>
          </mc:Choice>
        </mc:AlternateContent>
        <mc:AlternateContent xmlns:mc="http://schemas.openxmlformats.org/markup-compatibility/2006">
          <mc:Choice Requires="x14">
            <control shapeId="26656" r:id="rId35" name="Check Box 32">
              <controlPr defaultSize="0" autoLine="0" autoPict="0">
                <anchor moveWithCells="1">
                  <from>
                    <xdr:col>12</xdr:col>
                    <xdr:colOff>333375</xdr:colOff>
                    <xdr:row>47</xdr:row>
                    <xdr:rowOff>28575</xdr:rowOff>
                  </from>
                  <to>
                    <xdr:col>12</xdr:col>
                    <xdr:colOff>657225</xdr:colOff>
                    <xdr:row>47</xdr:row>
                    <xdr:rowOff>276225</xdr:rowOff>
                  </to>
                </anchor>
              </controlPr>
            </control>
          </mc:Choice>
        </mc:AlternateContent>
        <mc:AlternateContent xmlns:mc="http://schemas.openxmlformats.org/markup-compatibility/2006">
          <mc:Choice Requires="x14">
            <control shapeId="26657" r:id="rId36" name="Check Box 33">
              <controlPr defaultSize="0" autoLine="0" autoPict="0">
                <anchor moveWithCells="1">
                  <from>
                    <xdr:col>12</xdr:col>
                    <xdr:colOff>333375</xdr:colOff>
                    <xdr:row>49</xdr:row>
                    <xdr:rowOff>28575</xdr:rowOff>
                  </from>
                  <to>
                    <xdr:col>12</xdr:col>
                    <xdr:colOff>657225</xdr:colOff>
                    <xdr:row>49</xdr:row>
                    <xdr:rowOff>276225</xdr:rowOff>
                  </to>
                </anchor>
              </controlPr>
            </control>
          </mc:Choice>
        </mc:AlternateContent>
        <mc:AlternateContent xmlns:mc="http://schemas.openxmlformats.org/markup-compatibility/2006">
          <mc:Choice Requires="x14">
            <control shapeId="26658" r:id="rId37" name="Check Box 23">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6659" r:id="rId38" name="Check Box 35">
              <controlPr defaultSize="0" autoLine="0" autoPict="0">
                <anchor moveWithCells="1">
                  <from>
                    <xdr:col>12</xdr:col>
                    <xdr:colOff>333375</xdr:colOff>
                    <xdr:row>51</xdr:row>
                    <xdr:rowOff>28575</xdr:rowOff>
                  </from>
                  <to>
                    <xdr:col>12</xdr:col>
                    <xdr:colOff>657225</xdr:colOff>
                    <xdr:row>51</xdr:row>
                    <xdr:rowOff>295275</xdr:rowOff>
                  </to>
                </anchor>
              </controlPr>
            </control>
          </mc:Choice>
        </mc:AlternateContent>
        <mc:AlternateContent xmlns:mc="http://schemas.openxmlformats.org/markup-compatibility/2006">
          <mc:Choice Requires="x14">
            <control shapeId="26660" r:id="rId39" name="Check Box 36">
              <controlPr defaultSize="0" autoLine="0" autoPict="0">
                <anchor moveWithCells="1">
                  <from>
                    <xdr:col>11</xdr:col>
                    <xdr:colOff>333375</xdr:colOff>
                    <xdr:row>40</xdr:row>
                    <xdr:rowOff>28575</xdr:rowOff>
                  </from>
                  <to>
                    <xdr:col>11</xdr:col>
                    <xdr:colOff>676275</xdr:colOff>
                    <xdr:row>40</xdr:row>
                    <xdr:rowOff>276225</xdr:rowOff>
                  </to>
                </anchor>
              </controlPr>
            </control>
          </mc:Choice>
        </mc:AlternateContent>
        <mc:AlternateContent xmlns:mc="http://schemas.openxmlformats.org/markup-compatibility/2006">
          <mc:Choice Requires="x14">
            <control shapeId="26661" r:id="rId40" name="Check Box 39">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26662" r:id="rId41" name="Check Box 40">
              <controlPr defaultSize="0" autoLine="0" autoPict="0">
                <anchor moveWithCells="1">
                  <from>
                    <xdr:col>12</xdr:col>
                    <xdr:colOff>333375</xdr:colOff>
                    <xdr:row>39</xdr:row>
                    <xdr:rowOff>28575</xdr:rowOff>
                  </from>
                  <to>
                    <xdr:col>12</xdr:col>
                    <xdr:colOff>657225</xdr:colOff>
                    <xdr:row>39</xdr:row>
                    <xdr:rowOff>276225</xdr:rowOff>
                  </to>
                </anchor>
              </controlPr>
            </control>
          </mc:Choice>
        </mc:AlternateContent>
        <mc:AlternateContent xmlns:mc="http://schemas.openxmlformats.org/markup-compatibility/2006">
          <mc:Choice Requires="x14">
            <control shapeId="26663" r:id="rId42" name="Check Box 41">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6664" r:id="rId43" name="Check Box 32">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6665" r:id="rId44" name="Check Box 41">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6666" r:id="rId45" name="Check Box 25">
              <controlPr defaultSize="0" autoLine="0" autoPict="0">
                <anchor moveWithCells="1">
                  <from>
                    <xdr:col>13</xdr:col>
                    <xdr:colOff>333375</xdr:colOff>
                    <xdr:row>43</xdr:row>
                    <xdr:rowOff>28575</xdr:rowOff>
                  </from>
                  <to>
                    <xdr:col>13</xdr:col>
                    <xdr:colOff>657225</xdr:colOff>
                    <xdr:row>43</xdr:row>
                    <xdr:rowOff>276225</xdr:rowOff>
                  </to>
                </anchor>
              </controlPr>
            </control>
          </mc:Choice>
        </mc:AlternateContent>
        <mc:AlternateContent xmlns:mc="http://schemas.openxmlformats.org/markup-compatibility/2006">
          <mc:Choice Requires="x14">
            <control shapeId="26667" r:id="rId46" name="Check Box 43">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6668" r:id="rId47" name="Check Box 44">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6669" r:id="rId48" name="Check Box 45">
              <controlPr defaultSize="0" autoLine="0" autoPict="0">
                <anchor moveWithCells="1">
                  <from>
                    <xdr:col>13</xdr:col>
                    <xdr:colOff>333375</xdr:colOff>
                    <xdr:row>37</xdr:row>
                    <xdr:rowOff>28575</xdr:rowOff>
                  </from>
                  <to>
                    <xdr:col>13</xdr:col>
                    <xdr:colOff>657225</xdr:colOff>
                    <xdr:row>37</xdr:row>
                    <xdr:rowOff>276225</xdr:rowOff>
                  </to>
                </anchor>
              </controlPr>
            </control>
          </mc:Choice>
        </mc:AlternateContent>
        <mc:AlternateContent xmlns:mc="http://schemas.openxmlformats.org/markup-compatibility/2006">
          <mc:Choice Requires="x14">
            <control shapeId="26670" r:id="rId49" name="Check Box 46">
              <controlPr defaultSize="0" autoLine="0" autoPict="0">
                <anchor moveWithCells="1">
                  <from>
                    <xdr:col>13</xdr:col>
                    <xdr:colOff>333375</xdr:colOff>
                    <xdr:row>38</xdr:row>
                    <xdr:rowOff>28575</xdr:rowOff>
                  </from>
                  <to>
                    <xdr:col>13</xdr:col>
                    <xdr:colOff>657225</xdr:colOff>
                    <xdr:row>38</xdr:row>
                    <xdr:rowOff>276225</xdr:rowOff>
                  </to>
                </anchor>
              </controlPr>
            </control>
          </mc:Choice>
        </mc:AlternateContent>
        <mc:AlternateContent xmlns:mc="http://schemas.openxmlformats.org/markup-compatibility/2006">
          <mc:Choice Requires="x14">
            <control shapeId="26671" r:id="rId50" name="Check Box 47">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26672" r:id="rId51" name="Check Box 48">
              <controlPr defaultSize="0" autoLine="0" autoPict="0">
                <anchor moveWithCells="1">
                  <from>
                    <xdr:col>11</xdr:col>
                    <xdr:colOff>333375</xdr:colOff>
                    <xdr:row>41</xdr:row>
                    <xdr:rowOff>28575</xdr:rowOff>
                  </from>
                  <to>
                    <xdr:col>11</xdr:col>
                    <xdr:colOff>676275</xdr:colOff>
                    <xdr:row>41</xdr:row>
                    <xdr:rowOff>276225</xdr:rowOff>
                  </to>
                </anchor>
              </controlPr>
            </control>
          </mc:Choice>
        </mc:AlternateContent>
        <mc:AlternateContent xmlns:mc="http://schemas.openxmlformats.org/markup-compatibility/2006">
          <mc:Choice Requires="x14">
            <control shapeId="26673" r:id="rId52" name="Check Box 49">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6674" r:id="rId53" name="Check Box 50">
              <controlPr defaultSize="0" autoLine="0" autoPict="0">
                <anchor moveWithCells="1">
                  <from>
                    <xdr:col>13</xdr:col>
                    <xdr:colOff>333375</xdr:colOff>
                    <xdr:row>42</xdr:row>
                    <xdr:rowOff>28575</xdr:rowOff>
                  </from>
                  <to>
                    <xdr:col>13</xdr:col>
                    <xdr:colOff>657225</xdr:colOff>
                    <xdr:row>42</xdr:row>
                    <xdr:rowOff>295275</xdr:rowOff>
                  </to>
                </anchor>
              </controlPr>
            </control>
          </mc:Choice>
        </mc:AlternateContent>
        <mc:AlternateContent xmlns:mc="http://schemas.openxmlformats.org/markup-compatibility/2006">
          <mc:Choice Requires="x14">
            <control shapeId="26675" r:id="rId54" name="Check Box 51">
              <controlPr defaultSize="0" autoLine="0" autoPict="0">
                <anchor moveWithCells="1">
                  <from>
                    <xdr:col>13</xdr:col>
                    <xdr:colOff>333375</xdr:colOff>
                    <xdr:row>44</xdr:row>
                    <xdr:rowOff>28575</xdr:rowOff>
                  </from>
                  <to>
                    <xdr:col>13</xdr:col>
                    <xdr:colOff>657225</xdr:colOff>
                    <xdr:row>44</xdr:row>
                    <xdr:rowOff>276225</xdr:rowOff>
                  </to>
                </anchor>
              </controlPr>
            </control>
          </mc:Choice>
        </mc:AlternateContent>
        <mc:AlternateContent xmlns:mc="http://schemas.openxmlformats.org/markup-compatibility/2006">
          <mc:Choice Requires="x14">
            <control shapeId="26676" r:id="rId55" name="Check Box 42">
              <controlPr defaultSize="0" autoLine="0" autoPict="0">
                <anchor moveWithCells="1">
                  <from>
                    <xdr:col>13</xdr:col>
                    <xdr:colOff>333375</xdr:colOff>
                    <xdr:row>46</xdr:row>
                    <xdr:rowOff>28575</xdr:rowOff>
                  </from>
                  <to>
                    <xdr:col>13</xdr:col>
                    <xdr:colOff>657225</xdr:colOff>
                    <xdr:row>46</xdr:row>
                    <xdr:rowOff>276225</xdr:rowOff>
                  </to>
                </anchor>
              </controlPr>
            </control>
          </mc:Choice>
        </mc:AlternateContent>
        <mc:AlternateContent xmlns:mc="http://schemas.openxmlformats.org/markup-compatibility/2006">
          <mc:Choice Requires="x14">
            <control shapeId="26677" r:id="rId56" name="Check Box 53">
              <controlPr defaultSize="0" autoLine="0" autoPict="0">
                <anchor moveWithCells="1">
                  <from>
                    <xdr:col>13</xdr:col>
                    <xdr:colOff>333375</xdr:colOff>
                    <xdr:row>48</xdr:row>
                    <xdr:rowOff>28575</xdr:rowOff>
                  </from>
                  <to>
                    <xdr:col>13</xdr:col>
                    <xdr:colOff>657225</xdr:colOff>
                    <xdr:row>48</xdr:row>
                    <xdr:rowOff>276225</xdr:rowOff>
                  </to>
                </anchor>
              </controlPr>
            </control>
          </mc:Choice>
        </mc:AlternateContent>
        <mc:AlternateContent xmlns:mc="http://schemas.openxmlformats.org/markup-compatibility/2006">
          <mc:Choice Requires="x14">
            <control shapeId="26678" r:id="rId57" name="Check Box 54">
              <controlPr defaultSize="0" autoLine="0" autoPict="0">
                <anchor moveWithCells="1">
                  <from>
                    <xdr:col>13</xdr:col>
                    <xdr:colOff>333375</xdr:colOff>
                    <xdr:row>49</xdr:row>
                    <xdr:rowOff>28575</xdr:rowOff>
                  </from>
                  <to>
                    <xdr:col>13</xdr:col>
                    <xdr:colOff>657225</xdr:colOff>
                    <xdr:row>49</xdr:row>
                    <xdr:rowOff>276225</xdr:rowOff>
                  </to>
                </anchor>
              </controlPr>
            </control>
          </mc:Choice>
        </mc:AlternateContent>
        <mc:AlternateContent xmlns:mc="http://schemas.openxmlformats.org/markup-compatibility/2006">
          <mc:Choice Requires="x14">
            <control shapeId="26679" r:id="rId58" name="Check Box 55">
              <controlPr defaultSize="0" autoLine="0" autoPict="0">
                <anchor moveWithCells="1">
                  <from>
                    <xdr:col>13</xdr:col>
                    <xdr:colOff>333375</xdr:colOff>
                    <xdr:row>50</xdr:row>
                    <xdr:rowOff>28575</xdr:rowOff>
                  </from>
                  <to>
                    <xdr:col>13</xdr:col>
                    <xdr:colOff>657225</xdr:colOff>
                    <xdr:row>50</xdr:row>
                    <xdr:rowOff>276225</xdr:rowOff>
                  </to>
                </anchor>
              </controlPr>
            </control>
          </mc:Choice>
        </mc:AlternateContent>
        <mc:AlternateContent xmlns:mc="http://schemas.openxmlformats.org/markup-compatibility/2006">
          <mc:Choice Requires="x14">
            <control shapeId="26680" r:id="rId59" name="Check Box 56">
              <controlPr defaultSize="0" autoLine="0" autoPict="0">
                <anchor moveWithCells="1">
                  <from>
                    <xdr:col>13</xdr:col>
                    <xdr:colOff>333375</xdr:colOff>
                    <xdr:row>51</xdr:row>
                    <xdr:rowOff>28575</xdr:rowOff>
                  </from>
                  <to>
                    <xdr:col>13</xdr:col>
                    <xdr:colOff>657225</xdr:colOff>
                    <xdr:row>51</xdr:row>
                    <xdr:rowOff>295275</xdr:rowOff>
                  </to>
                </anchor>
              </controlPr>
            </control>
          </mc:Choice>
        </mc:AlternateContent>
        <mc:AlternateContent xmlns:mc="http://schemas.openxmlformats.org/markup-compatibility/2006">
          <mc:Choice Requires="x14">
            <control shapeId="26681" r:id="rId60" name="Check Box 57">
              <controlPr defaultSize="0" autoLine="0" autoPict="0">
                <anchor moveWithCells="1">
                  <from>
                    <xdr:col>13</xdr:col>
                    <xdr:colOff>333375</xdr:colOff>
                    <xdr:row>38</xdr:row>
                    <xdr:rowOff>28575</xdr:rowOff>
                  </from>
                  <to>
                    <xdr:col>13</xdr:col>
                    <xdr:colOff>657225</xdr:colOff>
                    <xdr:row>38</xdr:row>
                    <xdr:rowOff>276225</xdr:rowOff>
                  </to>
                </anchor>
              </controlPr>
            </control>
          </mc:Choice>
        </mc:AlternateContent>
        <mc:AlternateContent xmlns:mc="http://schemas.openxmlformats.org/markup-compatibility/2006">
          <mc:Choice Requires="x14">
            <control shapeId="26682" r:id="rId61" name="Check Box 58">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26683" r:id="rId62" name="Check Box 59">
              <controlPr defaultSize="0" autoLine="0" autoPict="0">
                <anchor moveWithCells="1">
                  <from>
                    <xdr:col>13</xdr:col>
                    <xdr:colOff>333375</xdr:colOff>
                    <xdr:row>39</xdr:row>
                    <xdr:rowOff>28575</xdr:rowOff>
                  </from>
                  <to>
                    <xdr:col>13</xdr:col>
                    <xdr:colOff>657225</xdr:colOff>
                    <xdr:row>39</xdr:row>
                    <xdr:rowOff>276225</xdr:rowOff>
                  </to>
                </anchor>
              </controlPr>
            </control>
          </mc:Choice>
        </mc:AlternateContent>
        <mc:AlternateContent xmlns:mc="http://schemas.openxmlformats.org/markup-compatibility/2006">
          <mc:Choice Requires="x14">
            <control shapeId="26684" r:id="rId63" name="Check Box 50">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6685" r:id="rId64" name="Check Box 43">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7897" r:id="rId65" name="Check Box 44">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6687" r:id="rId66" name="Check Box 45">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7914" r:id="rId67" name="Check Box 46">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6689" r:id="rId68" name="Check Box 47">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6690" r:id="rId69" name="Check Box 48">
              <controlPr defaultSize="0" autoLine="0" autoPict="0">
                <anchor moveWithCells="1">
                  <from>
                    <xdr:col>13</xdr:col>
                    <xdr:colOff>333375</xdr:colOff>
                    <xdr:row>41</xdr:row>
                    <xdr:rowOff>28575</xdr:rowOff>
                  </from>
                  <to>
                    <xdr:col>13</xdr:col>
                    <xdr:colOff>657225</xdr:colOff>
                    <xdr:row>41</xdr:row>
                    <xdr:rowOff>276225</xdr:rowOff>
                  </to>
                </anchor>
              </controlPr>
            </control>
          </mc:Choice>
        </mc:AlternateContent>
        <mc:AlternateContent xmlns:mc="http://schemas.openxmlformats.org/markup-compatibility/2006">
          <mc:Choice Requires="x14">
            <control shapeId="26691" r:id="rId70" name="Check Box 49">
              <controlPr defaultSize="0" autoLine="0" autoPict="0">
                <anchor moveWithCells="1">
                  <from>
                    <xdr:col>14</xdr:col>
                    <xdr:colOff>333375</xdr:colOff>
                    <xdr:row>37</xdr:row>
                    <xdr:rowOff>28575</xdr:rowOff>
                  </from>
                  <to>
                    <xdr:col>14</xdr:col>
                    <xdr:colOff>752475</xdr:colOff>
                    <xdr:row>37</xdr:row>
                    <xdr:rowOff>276225</xdr:rowOff>
                  </to>
                </anchor>
              </controlPr>
            </control>
          </mc:Choice>
        </mc:AlternateContent>
        <mc:AlternateContent xmlns:mc="http://schemas.openxmlformats.org/markup-compatibility/2006">
          <mc:Choice Requires="x14">
            <control shapeId="26692" r:id="rId71" name="Check Box 68">
              <controlPr defaultSize="0" autoLine="0" autoPict="0">
                <anchor moveWithCells="1">
                  <from>
                    <xdr:col>14</xdr:col>
                    <xdr:colOff>333375</xdr:colOff>
                    <xdr:row>38</xdr:row>
                    <xdr:rowOff>28575</xdr:rowOff>
                  </from>
                  <to>
                    <xdr:col>14</xdr:col>
                    <xdr:colOff>752475</xdr:colOff>
                    <xdr:row>38</xdr:row>
                    <xdr:rowOff>276225</xdr:rowOff>
                  </to>
                </anchor>
              </controlPr>
            </control>
          </mc:Choice>
        </mc:AlternateContent>
        <mc:AlternateContent xmlns:mc="http://schemas.openxmlformats.org/markup-compatibility/2006">
          <mc:Choice Requires="x14">
            <control shapeId="26693" r:id="rId72" name="Check Box 51">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26694" r:id="rId73" name="Check Box 52">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6695" r:id="rId74" name="Check Box 53">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6696" r:id="rId75" name="Check Box 54">
              <controlPr defaultSize="0" autoLine="0" autoPict="0">
                <anchor moveWithCells="1">
                  <from>
                    <xdr:col>14</xdr:col>
                    <xdr:colOff>333375</xdr:colOff>
                    <xdr:row>42</xdr:row>
                    <xdr:rowOff>28575</xdr:rowOff>
                  </from>
                  <to>
                    <xdr:col>14</xdr:col>
                    <xdr:colOff>752475</xdr:colOff>
                    <xdr:row>42</xdr:row>
                    <xdr:rowOff>295275</xdr:rowOff>
                  </to>
                </anchor>
              </controlPr>
            </control>
          </mc:Choice>
        </mc:AlternateContent>
        <mc:AlternateContent xmlns:mc="http://schemas.openxmlformats.org/markup-compatibility/2006">
          <mc:Choice Requires="x14">
            <control shapeId="26697" r:id="rId76" name="Check Box 55">
              <controlPr defaultSize="0" autoLine="0" autoPict="0">
                <anchor moveWithCells="1">
                  <from>
                    <xdr:col>14</xdr:col>
                    <xdr:colOff>333375</xdr:colOff>
                    <xdr:row>43</xdr:row>
                    <xdr:rowOff>28575</xdr:rowOff>
                  </from>
                  <to>
                    <xdr:col>14</xdr:col>
                    <xdr:colOff>752475</xdr:colOff>
                    <xdr:row>43</xdr:row>
                    <xdr:rowOff>276225</xdr:rowOff>
                  </to>
                </anchor>
              </controlPr>
            </control>
          </mc:Choice>
        </mc:AlternateContent>
        <mc:AlternateContent xmlns:mc="http://schemas.openxmlformats.org/markup-compatibility/2006">
          <mc:Choice Requires="x14">
            <control shapeId="26698" r:id="rId77" name="Check Box 56">
              <controlPr defaultSize="0" autoLine="0" autoPict="0">
                <anchor moveWithCells="1">
                  <from>
                    <xdr:col>14</xdr:col>
                    <xdr:colOff>333375</xdr:colOff>
                    <xdr:row>44</xdr:row>
                    <xdr:rowOff>28575</xdr:rowOff>
                  </from>
                  <to>
                    <xdr:col>14</xdr:col>
                    <xdr:colOff>752475</xdr:colOff>
                    <xdr:row>44</xdr:row>
                    <xdr:rowOff>276225</xdr:rowOff>
                  </to>
                </anchor>
              </controlPr>
            </control>
          </mc:Choice>
        </mc:AlternateContent>
        <mc:AlternateContent xmlns:mc="http://schemas.openxmlformats.org/markup-compatibility/2006">
          <mc:Choice Requires="x14">
            <control shapeId="26699" r:id="rId78" name="Check Box 57">
              <controlPr defaultSize="0" autoLine="0" autoPict="0">
                <anchor moveWithCells="1">
                  <from>
                    <xdr:col>14</xdr:col>
                    <xdr:colOff>333375</xdr:colOff>
                    <xdr:row>45</xdr:row>
                    <xdr:rowOff>28575</xdr:rowOff>
                  </from>
                  <to>
                    <xdr:col>14</xdr:col>
                    <xdr:colOff>752475</xdr:colOff>
                    <xdr:row>45</xdr:row>
                    <xdr:rowOff>276225</xdr:rowOff>
                  </to>
                </anchor>
              </controlPr>
            </control>
          </mc:Choice>
        </mc:AlternateContent>
        <mc:AlternateContent xmlns:mc="http://schemas.openxmlformats.org/markup-compatibility/2006">
          <mc:Choice Requires="x14">
            <control shapeId="26700" r:id="rId79" name="Check Box 58">
              <controlPr defaultSize="0" autoLine="0" autoPict="0">
                <anchor moveWithCells="1">
                  <from>
                    <xdr:col>14</xdr:col>
                    <xdr:colOff>333375</xdr:colOff>
                    <xdr:row>46</xdr:row>
                    <xdr:rowOff>28575</xdr:rowOff>
                  </from>
                  <to>
                    <xdr:col>14</xdr:col>
                    <xdr:colOff>752475</xdr:colOff>
                    <xdr:row>46</xdr:row>
                    <xdr:rowOff>276225</xdr:rowOff>
                  </to>
                </anchor>
              </controlPr>
            </control>
          </mc:Choice>
        </mc:AlternateContent>
        <mc:AlternateContent xmlns:mc="http://schemas.openxmlformats.org/markup-compatibility/2006">
          <mc:Choice Requires="x14">
            <control shapeId="26701" r:id="rId80" name="Check Box 59">
              <controlPr defaultSize="0" autoLine="0" autoPict="0">
                <anchor moveWithCells="1">
                  <from>
                    <xdr:col>14</xdr:col>
                    <xdr:colOff>333375</xdr:colOff>
                    <xdr:row>47</xdr:row>
                    <xdr:rowOff>28575</xdr:rowOff>
                  </from>
                  <to>
                    <xdr:col>14</xdr:col>
                    <xdr:colOff>752475</xdr:colOff>
                    <xdr:row>47</xdr:row>
                    <xdr:rowOff>276225</xdr:rowOff>
                  </to>
                </anchor>
              </controlPr>
            </control>
          </mc:Choice>
        </mc:AlternateContent>
        <mc:AlternateContent xmlns:mc="http://schemas.openxmlformats.org/markup-compatibility/2006">
          <mc:Choice Requires="x14">
            <control shapeId="26702" r:id="rId81" name="Check Box 60">
              <controlPr defaultSize="0" autoLine="0" autoPict="0">
                <anchor moveWithCells="1">
                  <from>
                    <xdr:col>14</xdr:col>
                    <xdr:colOff>333375</xdr:colOff>
                    <xdr:row>48</xdr:row>
                    <xdr:rowOff>28575</xdr:rowOff>
                  </from>
                  <to>
                    <xdr:col>14</xdr:col>
                    <xdr:colOff>752475</xdr:colOff>
                    <xdr:row>48</xdr:row>
                    <xdr:rowOff>276225</xdr:rowOff>
                  </to>
                </anchor>
              </controlPr>
            </control>
          </mc:Choice>
        </mc:AlternateContent>
        <mc:AlternateContent xmlns:mc="http://schemas.openxmlformats.org/markup-compatibility/2006">
          <mc:Choice Requires="x14">
            <control shapeId="26703" r:id="rId82" name="Check Box 61">
              <controlPr defaultSize="0" autoLine="0" autoPict="0">
                <anchor moveWithCells="1">
                  <from>
                    <xdr:col>14</xdr:col>
                    <xdr:colOff>333375</xdr:colOff>
                    <xdr:row>49</xdr:row>
                    <xdr:rowOff>28575</xdr:rowOff>
                  </from>
                  <to>
                    <xdr:col>14</xdr:col>
                    <xdr:colOff>752475</xdr:colOff>
                    <xdr:row>49</xdr:row>
                    <xdr:rowOff>276225</xdr:rowOff>
                  </to>
                </anchor>
              </controlPr>
            </control>
          </mc:Choice>
        </mc:AlternateContent>
        <mc:AlternateContent xmlns:mc="http://schemas.openxmlformats.org/markup-compatibility/2006">
          <mc:Choice Requires="x14">
            <control shapeId="26704" r:id="rId83" name="Check Box 62">
              <controlPr defaultSize="0" autoLine="0" autoPict="0">
                <anchor moveWithCells="1">
                  <from>
                    <xdr:col>14</xdr:col>
                    <xdr:colOff>333375</xdr:colOff>
                    <xdr:row>50</xdr:row>
                    <xdr:rowOff>28575</xdr:rowOff>
                  </from>
                  <to>
                    <xdr:col>14</xdr:col>
                    <xdr:colOff>752475</xdr:colOff>
                    <xdr:row>50</xdr:row>
                    <xdr:rowOff>276225</xdr:rowOff>
                  </to>
                </anchor>
              </controlPr>
            </control>
          </mc:Choice>
        </mc:AlternateContent>
        <mc:AlternateContent xmlns:mc="http://schemas.openxmlformats.org/markup-compatibility/2006">
          <mc:Choice Requires="x14">
            <control shapeId="26705" r:id="rId84" name="Check Box 63">
              <controlPr defaultSize="0" autoLine="0" autoPict="0">
                <anchor moveWithCells="1">
                  <from>
                    <xdr:col>14</xdr:col>
                    <xdr:colOff>333375</xdr:colOff>
                    <xdr:row>51</xdr:row>
                    <xdr:rowOff>28575</xdr:rowOff>
                  </from>
                  <to>
                    <xdr:col>14</xdr:col>
                    <xdr:colOff>752475</xdr:colOff>
                    <xdr:row>51</xdr:row>
                    <xdr:rowOff>295275</xdr:rowOff>
                  </to>
                </anchor>
              </controlPr>
            </control>
          </mc:Choice>
        </mc:AlternateContent>
        <mc:AlternateContent xmlns:mc="http://schemas.openxmlformats.org/markup-compatibility/2006">
          <mc:Choice Requires="x14">
            <control shapeId="26706" r:id="rId85" name="Check Box 64">
              <controlPr defaultSize="0" autoLine="0" autoPict="0">
                <anchor moveWithCells="1">
                  <from>
                    <xdr:col>14</xdr:col>
                    <xdr:colOff>333375</xdr:colOff>
                    <xdr:row>38</xdr:row>
                    <xdr:rowOff>28575</xdr:rowOff>
                  </from>
                  <to>
                    <xdr:col>14</xdr:col>
                    <xdr:colOff>752475</xdr:colOff>
                    <xdr:row>38</xdr:row>
                    <xdr:rowOff>276225</xdr:rowOff>
                  </to>
                </anchor>
              </controlPr>
            </control>
          </mc:Choice>
        </mc:AlternateContent>
        <mc:AlternateContent xmlns:mc="http://schemas.openxmlformats.org/markup-compatibility/2006">
          <mc:Choice Requires="x14">
            <control shapeId="26707" r:id="rId86" name="Check Box 65">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26708" r:id="rId87" name="Check Box 66">
              <controlPr defaultSize="0" autoLine="0" autoPict="0">
                <anchor moveWithCells="1">
                  <from>
                    <xdr:col>14</xdr:col>
                    <xdr:colOff>333375</xdr:colOff>
                    <xdr:row>39</xdr:row>
                    <xdr:rowOff>28575</xdr:rowOff>
                  </from>
                  <to>
                    <xdr:col>14</xdr:col>
                    <xdr:colOff>752475</xdr:colOff>
                    <xdr:row>39</xdr:row>
                    <xdr:rowOff>276225</xdr:rowOff>
                  </to>
                </anchor>
              </controlPr>
            </control>
          </mc:Choice>
        </mc:AlternateContent>
        <mc:AlternateContent xmlns:mc="http://schemas.openxmlformats.org/markup-compatibility/2006">
          <mc:Choice Requires="x14">
            <control shapeId="26709" r:id="rId88" name="Check Box 67">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6710" r:id="rId89" name="Check Box 68">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6711" r:id="rId90" name="Check Box 69">
              <controlPr defaultSize="0" autoLine="0" autoPict="0">
                <anchor moveWithCells="1">
                  <from>
                    <xdr:col>14</xdr:col>
                    <xdr:colOff>333375</xdr:colOff>
                    <xdr:row>40</xdr:row>
                    <xdr:rowOff>28575</xdr:rowOff>
                  </from>
                  <to>
                    <xdr:col>14</xdr:col>
                    <xdr:colOff>752475</xdr:colOff>
                    <xdr:row>40</xdr:row>
                    <xdr:rowOff>276225</xdr:rowOff>
                  </to>
                </anchor>
              </controlPr>
            </control>
          </mc:Choice>
        </mc:AlternateContent>
        <mc:AlternateContent xmlns:mc="http://schemas.openxmlformats.org/markup-compatibility/2006">
          <mc:Choice Requires="x14">
            <control shapeId="26712" r:id="rId91" name="Check Box 70">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6713" r:id="rId92" name="Check Box 71">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6714" r:id="rId93" name="Check Box 72">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6715" r:id="rId94" name="Check Box 73">
              <controlPr defaultSize="0" autoLine="0" autoPict="0">
                <anchor moveWithCells="1">
                  <from>
                    <xdr:col>14</xdr:col>
                    <xdr:colOff>333375</xdr:colOff>
                    <xdr:row>41</xdr:row>
                    <xdr:rowOff>28575</xdr:rowOff>
                  </from>
                  <to>
                    <xdr:col>14</xdr:col>
                    <xdr:colOff>752475</xdr:colOff>
                    <xdr:row>41</xdr:row>
                    <xdr:rowOff>276225</xdr:rowOff>
                  </to>
                </anchor>
              </controlPr>
            </control>
          </mc:Choice>
        </mc:AlternateContent>
        <mc:AlternateContent xmlns:mc="http://schemas.openxmlformats.org/markup-compatibility/2006">
          <mc:Choice Requires="x14">
            <control shapeId="26716" r:id="rId95" name="Check Box 80">
              <controlPr defaultSize="0" autoLine="0" autoPict="0">
                <anchor moveWithCells="1">
                  <from>
                    <xdr:col>11</xdr:col>
                    <xdr:colOff>333375</xdr:colOff>
                    <xdr:row>59</xdr:row>
                    <xdr:rowOff>28575</xdr:rowOff>
                  </from>
                  <to>
                    <xdr:col>11</xdr:col>
                    <xdr:colOff>581025</xdr:colOff>
                    <xdr:row>59</xdr:row>
                    <xdr:rowOff>276225</xdr:rowOff>
                  </to>
                </anchor>
              </controlPr>
            </control>
          </mc:Choice>
        </mc:AlternateContent>
        <mc:AlternateContent xmlns:mc="http://schemas.openxmlformats.org/markup-compatibility/2006">
          <mc:Choice Requires="x14">
            <control shapeId="26717" r:id="rId96" name="Check Box 81">
              <controlPr defaultSize="0" autoLine="0" autoPict="0">
                <anchor moveWithCells="1">
                  <from>
                    <xdr:col>11</xdr:col>
                    <xdr:colOff>333375</xdr:colOff>
                    <xdr:row>60</xdr:row>
                    <xdr:rowOff>28575</xdr:rowOff>
                  </from>
                  <to>
                    <xdr:col>11</xdr:col>
                    <xdr:colOff>581025</xdr:colOff>
                    <xdr:row>60</xdr:row>
                    <xdr:rowOff>276225</xdr:rowOff>
                  </to>
                </anchor>
              </controlPr>
            </control>
          </mc:Choice>
        </mc:AlternateContent>
        <mc:AlternateContent xmlns:mc="http://schemas.openxmlformats.org/markup-compatibility/2006">
          <mc:Choice Requires="x14">
            <control shapeId="26718" r:id="rId97" name="Check Box 82">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26719" r:id="rId98" name="Check Box 83">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6720" r:id="rId99" name="Check Box 84">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6721" r:id="rId100" name="Check Box 85">
              <controlPr defaultSize="0" autoLine="0" autoPict="0">
                <anchor moveWithCells="1">
                  <from>
                    <xdr:col>11</xdr:col>
                    <xdr:colOff>333375</xdr:colOff>
                    <xdr:row>64</xdr:row>
                    <xdr:rowOff>28575</xdr:rowOff>
                  </from>
                  <to>
                    <xdr:col>11</xdr:col>
                    <xdr:colOff>581025</xdr:colOff>
                    <xdr:row>64</xdr:row>
                    <xdr:rowOff>276225</xdr:rowOff>
                  </to>
                </anchor>
              </controlPr>
            </control>
          </mc:Choice>
        </mc:AlternateContent>
        <mc:AlternateContent xmlns:mc="http://schemas.openxmlformats.org/markup-compatibility/2006">
          <mc:Choice Requires="x14">
            <control shapeId="26722" r:id="rId101" name="Check Box 86">
              <controlPr defaultSize="0" autoLine="0" autoPict="0">
                <anchor moveWithCells="1">
                  <from>
                    <xdr:col>11</xdr:col>
                    <xdr:colOff>333375</xdr:colOff>
                    <xdr:row>65</xdr:row>
                    <xdr:rowOff>28575</xdr:rowOff>
                  </from>
                  <to>
                    <xdr:col>11</xdr:col>
                    <xdr:colOff>581025</xdr:colOff>
                    <xdr:row>65</xdr:row>
                    <xdr:rowOff>276225</xdr:rowOff>
                  </to>
                </anchor>
              </controlPr>
            </control>
          </mc:Choice>
        </mc:AlternateContent>
        <mc:AlternateContent xmlns:mc="http://schemas.openxmlformats.org/markup-compatibility/2006">
          <mc:Choice Requires="x14">
            <control shapeId="26723" r:id="rId102" name="Check Box 87">
              <controlPr defaultSize="0" autoLine="0" autoPict="0">
                <anchor moveWithCells="1">
                  <from>
                    <xdr:col>11</xdr:col>
                    <xdr:colOff>333375</xdr:colOff>
                    <xdr:row>66</xdr:row>
                    <xdr:rowOff>28575</xdr:rowOff>
                  </from>
                  <to>
                    <xdr:col>11</xdr:col>
                    <xdr:colOff>581025</xdr:colOff>
                    <xdr:row>66</xdr:row>
                    <xdr:rowOff>276225</xdr:rowOff>
                  </to>
                </anchor>
              </controlPr>
            </control>
          </mc:Choice>
        </mc:AlternateContent>
        <mc:AlternateContent xmlns:mc="http://schemas.openxmlformats.org/markup-compatibility/2006">
          <mc:Choice Requires="x14">
            <control shapeId="26724" r:id="rId103" name="Check Box 88">
              <controlPr defaultSize="0" autoLine="0" autoPict="0">
                <anchor moveWithCells="1">
                  <from>
                    <xdr:col>11</xdr:col>
                    <xdr:colOff>333375</xdr:colOff>
                    <xdr:row>67</xdr:row>
                    <xdr:rowOff>28575</xdr:rowOff>
                  </from>
                  <to>
                    <xdr:col>11</xdr:col>
                    <xdr:colOff>581025</xdr:colOff>
                    <xdr:row>67</xdr:row>
                    <xdr:rowOff>276225</xdr:rowOff>
                  </to>
                </anchor>
              </controlPr>
            </control>
          </mc:Choice>
        </mc:AlternateContent>
        <mc:AlternateContent xmlns:mc="http://schemas.openxmlformats.org/markup-compatibility/2006">
          <mc:Choice Requires="x14">
            <control shapeId="26725" r:id="rId104" name="Check Box 89">
              <controlPr defaultSize="0" autoLine="0" autoPict="0">
                <anchor moveWithCells="1">
                  <from>
                    <xdr:col>11</xdr:col>
                    <xdr:colOff>333375</xdr:colOff>
                    <xdr:row>68</xdr:row>
                    <xdr:rowOff>28575</xdr:rowOff>
                  </from>
                  <to>
                    <xdr:col>11</xdr:col>
                    <xdr:colOff>581025</xdr:colOff>
                    <xdr:row>68</xdr:row>
                    <xdr:rowOff>276225</xdr:rowOff>
                  </to>
                </anchor>
              </controlPr>
            </control>
          </mc:Choice>
        </mc:AlternateContent>
        <mc:AlternateContent xmlns:mc="http://schemas.openxmlformats.org/markup-compatibility/2006">
          <mc:Choice Requires="x14">
            <control shapeId="26726" r:id="rId105" name="Check Box 90">
              <controlPr defaultSize="0" autoLine="0" autoPict="0">
                <anchor moveWithCells="1">
                  <from>
                    <xdr:col>11</xdr:col>
                    <xdr:colOff>333375</xdr:colOff>
                    <xdr:row>69</xdr:row>
                    <xdr:rowOff>28575</xdr:rowOff>
                  </from>
                  <to>
                    <xdr:col>11</xdr:col>
                    <xdr:colOff>581025</xdr:colOff>
                    <xdr:row>69</xdr:row>
                    <xdr:rowOff>276225</xdr:rowOff>
                  </to>
                </anchor>
              </controlPr>
            </control>
          </mc:Choice>
        </mc:AlternateContent>
        <mc:AlternateContent xmlns:mc="http://schemas.openxmlformats.org/markup-compatibility/2006">
          <mc:Choice Requires="x14">
            <control shapeId="26727" r:id="rId106" name="Check Box 91">
              <controlPr defaultSize="0" autoLine="0" autoPict="0">
                <anchor moveWithCells="1">
                  <from>
                    <xdr:col>11</xdr:col>
                    <xdr:colOff>333375</xdr:colOff>
                    <xdr:row>70</xdr:row>
                    <xdr:rowOff>28575</xdr:rowOff>
                  </from>
                  <to>
                    <xdr:col>11</xdr:col>
                    <xdr:colOff>581025</xdr:colOff>
                    <xdr:row>70</xdr:row>
                    <xdr:rowOff>266700</xdr:rowOff>
                  </to>
                </anchor>
              </controlPr>
            </control>
          </mc:Choice>
        </mc:AlternateContent>
        <mc:AlternateContent xmlns:mc="http://schemas.openxmlformats.org/markup-compatibility/2006">
          <mc:Choice Requires="x14">
            <control shapeId="27915" r:id="rId107" name="Check Box 92">
              <controlPr defaultSize="0" autoLine="0" autoPict="0">
                <anchor moveWithCells="1">
                  <from>
                    <xdr:col>11</xdr:col>
                    <xdr:colOff>333375</xdr:colOff>
                    <xdr:row>71</xdr:row>
                    <xdr:rowOff>28575</xdr:rowOff>
                  </from>
                  <to>
                    <xdr:col>11</xdr:col>
                    <xdr:colOff>581025</xdr:colOff>
                    <xdr:row>71</xdr:row>
                    <xdr:rowOff>266700</xdr:rowOff>
                  </to>
                </anchor>
              </controlPr>
            </control>
          </mc:Choice>
        </mc:AlternateContent>
        <mc:AlternateContent xmlns:mc="http://schemas.openxmlformats.org/markup-compatibility/2006">
          <mc:Choice Requires="x14">
            <control shapeId="27918" r:id="rId108" name="Check Box 93">
              <controlPr defaultSize="0" autoLine="0" autoPict="0">
                <anchor moveWithCells="1">
                  <from>
                    <xdr:col>11</xdr:col>
                    <xdr:colOff>333375</xdr:colOff>
                    <xdr:row>72</xdr:row>
                    <xdr:rowOff>28575</xdr:rowOff>
                  </from>
                  <to>
                    <xdr:col>11</xdr:col>
                    <xdr:colOff>581025</xdr:colOff>
                    <xdr:row>72</xdr:row>
                    <xdr:rowOff>276225</xdr:rowOff>
                  </to>
                </anchor>
              </controlPr>
            </control>
          </mc:Choice>
        </mc:AlternateContent>
        <mc:AlternateContent xmlns:mc="http://schemas.openxmlformats.org/markup-compatibility/2006">
          <mc:Choice Requires="x14">
            <control shapeId="27922" r:id="rId109" name="Check Box 94">
              <controlPr defaultSize="0" autoLine="0" autoPict="0">
                <anchor moveWithCells="1">
                  <from>
                    <xdr:col>11</xdr:col>
                    <xdr:colOff>333375</xdr:colOff>
                    <xdr:row>73</xdr:row>
                    <xdr:rowOff>28575</xdr:rowOff>
                  </from>
                  <to>
                    <xdr:col>11</xdr:col>
                    <xdr:colOff>581025</xdr:colOff>
                    <xdr:row>73</xdr:row>
                    <xdr:rowOff>295275</xdr:rowOff>
                  </to>
                </anchor>
              </controlPr>
            </control>
          </mc:Choice>
        </mc:AlternateContent>
        <mc:AlternateContent xmlns:mc="http://schemas.openxmlformats.org/markup-compatibility/2006">
          <mc:Choice Requires="x14">
            <control shapeId="27923" r:id="rId110" name="Check Box 95">
              <controlPr defaultSize="0" autoLine="0" autoPict="0">
                <anchor moveWithCells="1">
                  <from>
                    <xdr:col>11</xdr:col>
                    <xdr:colOff>333375</xdr:colOff>
                    <xdr:row>60</xdr:row>
                    <xdr:rowOff>28575</xdr:rowOff>
                  </from>
                  <to>
                    <xdr:col>11</xdr:col>
                    <xdr:colOff>581025</xdr:colOff>
                    <xdr:row>60</xdr:row>
                    <xdr:rowOff>276225</xdr:rowOff>
                  </to>
                </anchor>
              </controlPr>
            </control>
          </mc:Choice>
        </mc:AlternateContent>
        <mc:AlternateContent xmlns:mc="http://schemas.openxmlformats.org/markup-compatibility/2006">
          <mc:Choice Requires="x14">
            <control shapeId="27924" r:id="rId111" name="Check Box 96">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27925" r:id="rId112" name="Check Box 97">
              <controlPr defaultSize="0" autoLine="0" autoPict="0">
                <anchor moveWithCells="1">
                  <from>
                    <xdr:col>11</xdr:col>
                    <xdr:colOff>333375</xdr:colOff>
                    <xdr:row>61</xdr:row>
                    <xdr:rowOff>28575</xdr:rowOff>
                  </from>
                  <to>
                    <xdr:col>11</xdr:col>
                    <xdr:colOff>581025</xdr:colOff>
                    <xdr:row>61</xdr:row>
                    <xdr:rowOff>276225</xdr:rowOff>
                  </to>
                </anchor>
              </controlPr>
            </control>
          </mc:Choice>
        </mc:AlternateContent>
        <mc:AlternateContent xmlns:mc="http://schemas.openxmlformats.org/markup-compatibility/2006">
          <mc:Choice Requires="x14">
            <control shapeId="26734" r:id="rId113" name="Check Box 98">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6735" r:id="rId114" name="Check Box 99">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6736" r:id="rId115" name="Check Box 100">
              <controlPr defaultSize="0" autoLine="0" autoPict="0">
                <anchor moveWithCells="1">
                  <from>
                    <xdr:col>11</xdr:col>
                    <xdr:colOff>333375</xdr:colOff>
                    <xdr:row>62</xdr:row>
                    <xdr:rowOff>28575</xdr:rowOff>
                  </from>
                  <to>
                    <xdr:col>11</xdr:col>
                    <xdr:colOff>581025</xdr:colOff>
                    <xdr:row>62</xdr:row>
                    <xdr:rowOff>257175</xdr:rowOff>
                  </to>
                </anchor>
              </controlPr>
            </control>
          </mc:Choice>
        </mc:AlternateContent>
        <mc:AlternateContent xmlns:mc="http://schemas.openxmlformats.org/markup-compatibility/2006">
          <mc:Choice Requires="x14">
            <control shapeId="26737" r:id="rId116" name="Check Box 101">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6738" r:id="rId117" name="Check Box 102">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6739" r:id="rId118" name="Check Box 103">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6740" r:id="rId119" name="Check Box 104">
              <controlPr defaultSize="0" autoLine="0" autoPict="0">
                <anchor moveWithCells="1">
                  <from>
                    <xdr:col>11</xdr:col>
                    <xdr:colOff>333375</xdr:colOff>
                    <xdr:row>63</xdr:row>
                    <xdr:rowOff>28575</xdr:rowOff>
                  </from>
                  <to>
                    <xdr:col>11</xdr:col>
                    <xdr:colOff>581025</xdr:colOff>
                    <xdr:row>63</xdr:row>
                    <xdr:rowOff>276225</xdr:rowOff>
                  </to>
                </anchor>
              </controlPr>
            </control>
          </mc:Choice>
        </mc:AlternateContent>
        <mc:AlternateContent xmlns:mc="http://schemas.openxmlformats.org/markup-compatibility/2006">
          <mc:Choice Requires="x14">
            <control shapeId="26741" r:id="rId120" name="Check Box 105">
              <controlPr defaultSize="0" autoLine="0" autoPict="0">
                <anchor moveWithCells="1">
                  <from>
                    <xdr:col>12</xdr:col>
                    <xdr:colOff>333375</xdr:colOff>
                    <xdr:row>59</xdr:row>
                    <xdr:rowOff>28575</xdr:rowOff>
                  </from>
                  <to>
                    <xdr:col>12</xdr:col>
                    <xdr:colOff>581025</xdr:colOff>
                    <xdr:row>59</xdr:row>
                    <xdr:rowOff>276225</xdr:rowOff>
                  </to>
                </anchor>
              </controlPr>
            </control>
          </mc:Choice>
        </mc:AlternateContent>
        <mc:AlternateContent xmlns:mc="http://schemas.openxmlformats.org/markup-compatibility/2006">
          <mc:Choice Requires="x14">
            <control shapeId="26742" r:id="rId121" name="Check Box 106">
              <controlPr defaultSize="0" autoLine="0" autoPict="0">
                <anchor moveWithCells="1">
                  <from>
                    <xdr:col>12</xdr:col>
                    <xdr:colOff>333375</xdr:colOff>
                    <xdr:row>60</xdr:row>
                    <xdr:rowOff>28575</xdr:rowOff>
                  </from>
                  <to>
                    <xdr:col>12</xdr:col>
                    <xdr:colOff>581025</xdr:colOff>
                    <xdr:row>60</xdr:row>
                    <xdr:rowOff>276225</xdr:rowOff>
                  </to>
                </anchor>
              </controlPr>
            </control>
          </mc:Choice>
        </mc:AlternateContent>
        <mc:AlternateContent xmlns:mc="http://schemas.openxmlformats.org/markup-compatibility/2006">
          <mc:Choice Requires="x14">
            <control shapeId="26743" r:id="rId122" name="Check Box 107">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26744" r:id="rId123" name="Check Box 108">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6745" r:id="rId124" name="Check Box 109">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6746" r:id="rId125" name="Check Box 110">
              <controlPr defaultSize="0" autoLine="0" autoPict="0">
                <anchor moveWithCells="1">
                  <from>
                    <xdr:col>12</xdr:col>
                    <xdr:colOff>333375</xdr:colOff>
                    <xdr:row>64</xdr:row>
                    <xdr:rowOff>28575</xdr:rowOff>
                  </from>
                  <to>
                    <xdr:col>12</xdr:col>
                    <xdr:colOff>581025</xdr:colOff>
                    <xdr:row>64</xdr:row>
                    <xdr:rowOff>276225</xdr:rowOff>
                  </to>
                </anchor>
              </controlPr>
            </control>
          </mc:Choice>
        </mc:AlternateContent>
        <mc:AlternateContent xmlns:mc="http://schemas.openxmlformats.org/markup-compatibility/2006">
          <mc:Choice Requires="x14">
            <control shapeId="26747" r:id="rId126" name="Check Box 111">
              <controlPr defaultSize="0" autoLine="0" autoPict="0">
                <anchor moveWithCells="1">
                  <from>
                    <xdr:col>12</xdr:col>
                    <xdr:colOff>333375</xdr:colOff>
                    <xdr:row>65</xdr:row>
                    <xdr:rowOff>28575</xdr:rowOff>
                  </from>
                  <to>
                    <xdr:col>12</xdr:col>
                    <xdr:colOff>581025</xdr:colOff>
                    <xdr:row>65</xdr:row>
                    <xdr:rowOff>276225</xdr:rowOff>
                  </to>
                </anchor>
              </controlPr>
            </control>
          </mc:Choice>
        </mc:AlternateContent>
        <mc:AlternateContent xmlns:mc="http://schemas.openxmlformats.org/markup-compatibility/2006">
          <mc:Choice Requires="x14">
            <control shapeId="26748" r:id="rId127" name="Check Box 112">
              <controlPr defaultSize="0" autoLine="0" autoPict="0">
                <anchor moveWithCells="1">
                  <from>
                    <xdr:col>12</xdr:col>
                    <xdr:colOff>333375</xdr:colOff>
                    <xdr:row>66</xdr:row>
                    <xdr:rowOff>28575</xdr:rowOff>
                  </from>
                  <to>
                    <xdr:col>12</xdr:col>
                    <xdr:colOff>581025</xdr:colOff>
                    <xdr:row>66</xdr:row>
                    <xdr:rowOff>276225</xdr:rowOff>
                  </to>
                </anchor>
              </controlPr>
            </control>
          </mc:Choice>
        </mc:AlternateContent>
        <mc:AlternateContent xmlns:mc="http://schemas.openxmlformats.org/markup-compatibility/2006">
          <mc:Choice Requires="x14">
            <control shapeId="26749" r:id="rId128" name="Check Box 113">
              <controlPr defaultSize="0" autoLine="0" autoPict="0">
                <anchor moveWithCells="1">
                  <from>
                    <xdr:col>12</xdr:col>
                    <xdr:colOff>333375</xdr:colOff>
                    <xdr:row>67</xdr:row>
                    <xdr:rowOff>28575</xdr:rowOff>
                  </from>
                  <to>
                    <xdr:col>12</xdr:col>
                    <xdr:colOff>581025</xdr:colOff>
                    <xdr:row>67</xdr:row>
                    <xdr:rowOff>276225</xdr:rowOff>
                  </to>
                </anchor>
              </controlPr>
            </control>
          </mc:Choice>
        </mc:AlternateContent>
        <mc:AlternateContent xmlns:mc="http://schemas.openxmlformats.org/markup-compatibility/2006">
          <mc:Choice Requires="x14">
            <control shapeId="26750" r:id="rId129" name="Check Box 114">
              <controlPr defaultSize="0" autoLine="0" autoPict="0">
                <anchor moveWithCells="1">
                  <from>
                    <xdr:col>12</xdr:col>
                    <xdr:colOff>333375</xdr:colOff>
                    <xdr:row>68</xdr:row>
                    <xdr:rowOff>28575</xdr:rowOff>
                  </from>
                  <to>
                    <xdr:col>12</xdr:col>
                    <xdr:colOff>581025</xdr:colOff>
                    <xdr:row>68</xdr:row>
                    <xdr:rowOff>276225</xdr:rowOff>
                  </to>
                </anchor>
              </controlPr>
            </control>
          </mc:Choice>
        </mc:AlternateContent>
        <mc:AlternateContent xmlns:mc="http://schemas.openxmlformats.org/markup-compatibility/2006">
          <mc:Choice Requires="x14">
            <control shapeId="26751" r:id="rId130" name="Check Box 115">
              <controlPr defaultSize="0" autoLine="0" autoPict="0">
                <anchor moveWithCells="1">
                  <from>
                    <xdr:col>12</xdr:col>
                    <xdr:colOff>333375</xdr:colOff>
                    <xdr:row>69</xdr:row>
                    <xdr:rowOff>28575</xdr:rowOff>
                  </from>
                  <to>
                    <xdr:col>12</xdr:col>
                    <xdr:colOff>581025</xdr:colOff>
                    <xdr:row>69</xdr:row>
                    <xdr:rowOff>276225</xdr:rowOff>
                  </to>
                </anchor>
              </controlPr>
            </control>
          </mc:Choice>
        </mc:AlternateContent>
        <mc:AlternateContent xmlns:mc="http://schemas.openxmlformats.org/markup-compatibility/2006">
          <mc:Choice Requires="x14">
            <control shapeId="26752" r:id="rId131" name="Check Box 116">
              <controlPr defaultSize="0" autoLine="0" autoPict="0">
                <anchor moveWithCells="1">
                  <from>
                    <xdr:col>12</xdr:col>
                    <xdr:colOff>333375</xdr:colOff>
                    <xdr:row>70</xdr:row>
                    <xdr:rowOff>28575</xdr:rowOff>
                  </from>
                  <to>
                    <xdr:col>12</xdr:col>
                    <xdr:colOff>581025</xdr:colOff>
                    <xdr:row>70</xdr:row>
                    <xdr:rowOff>266700</xdr:rowOff>
                  </to>
                </anchor>
              </controlPr>
            </control>
          </mc:Choice>
        </mc:AlternateContent>
        <mc:AlternateContent xmlns:mc="http://schemas.openxmlformats.org/markup-compatibility/2006">
          <mc:Choice Requires="x14">
            <control shapeId="26753" r:id="rId132" name="Check Box 117">
              <controlPr defaultSize="0" autoLine="0" autoPict="0">
                <anchor moveWithCells="1">
                  <from>
                    <xdr:col>12</xdr:col>
                    <xdr:colOff>333375</xdr:colOff>
                    <xdr:row>71</xdr:row>
                    <xdr:rowOff>28575</xdr:rowOff>
                  </from>
                  <to>
                    <xdr:col>12</xdr:col>
                    <xdr:colOff>581025</xdr:colOff>
                    <xdr:row>71</xdr:row>
                    <xdr:rowOff>266700</xdr:rowOff>
                  </to>
                </anchor>
              </controlPr>
            </control>
          </mc:Choice>
        </mc:AlternateContent>
        <mc:AlternateContent xmlns:mc="http://schemas.openxmlformats.org/markup-compatibility/2006">
          <mc:Choice Requires="x14">
            <control shapeId="26754" r:id="rId133" name="Check Box 118">
              <controlPr defaultSize="0" autoLine="0" autoPict="0">
                <anchor moveWithCells="1">
                  <from>
                    <xdr:col>12</xdr:col>
                    <xdr:colOff>333375</xdr:colOff>
                    <xdr:row>72</xdr:row>
                    <xdr:rowOff>28575</xdr:rowOff>
                  </from>
                  <to>
                    <xdr:col>12</xdr:col>
                    <xdr:colOff>581025</xdr:colOff>
                    <xdr:row>72</xdr:row>
                    <xdr:rowOff>276225</xdr:rowOff>
                  </to>
                </anchor>
              </controlPr>
            </control>
          </mc:Choice>
        </mc:AlternateContent>
        <mc:AlternateContent xmlns:mc="http://schemas.openxmlformats.org/markup-compatibility/2006">
          <mc:Choice Requires="x14">
            <control shapeId="26755" r:id="rId134" name="Check Box 119">
              <controlPr defaultSize="0" autoLine="0" autoPict="0">
                <anchor moveWithCells="1">
                  <from>
                    <xdr:col>12</xdr:col>
                    <xdr:colOff>333375</xdr:colOff>
                    <xdr:row>73</xdr:row>
                    <xdr:rowOff>28575</xdr:rowOff>
                  </from>
                  <to>
                    <xdr:col>12</xdr:col>
                    <xdr:colOff>581025</xdr:colOff>
                    <xdr:row>73</xdr:row>
                    <xdr:rowOff>295275</xdr:rowOff>
                  </to>
                </anchor>
              </controlPr>
            </control>
          </mc:Choice>
        </mc:AlternateContent>
        <mc:AlternateContent xmlns:mc="http://schemas.openxmlformats.org/markup-compatibility/2006">
          <mc:Choice Requires="x14">
            <control shapeId="26756" r:id="rId135" name="Check Box 120">
              <controlPr defaultSize="0" autoLine="0" autoPict="0">
                <anchor moveWithCells="1">
                  <from>
                    <xdr:col>12</xdr:col>
                    <xdr:colOff>333375</xdr:colOff>
                    <xdr:row>60</xdr:row>
                    <xdr:rowOff>28575</xdr:rowOff>
                  </from>
                  <to>
                    <xdr:col>12</xdr:col>
                    <xdr:colOff>581025</xdr:colOff>
                    <xdr:row>60</xdr:row>
                    <xdr:rowOff>276225</xdr:rowOff>
                  </to>
                </anchor>
              </controlPr>
            </control>
          </mc:Choice>
        </mc:AlternateContent>
        <mc:AlternateContent xmlns:mc="http://schemas.openxmlformats.org/markup-compatibility/2006">
          <mc:Choice Requires="x14">
            <control shapeId="26757" r:id="rId136" name="Check Box 121">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26758" r:id="rId137" name="Check Box 122">
              <controlPr defaultSize="0" autoLine="0" autoPict="0">
                <anchor moveWithCells="1">
                  <from>
                    <xdr:col>12</xdr:col>
                    <xdr:colOff>333375</xdr:colOff>
                    <xdr:row>61</xdr:row>
                    <xdr:rowOff>28575</xdr:rowOff>
                  </from>
                  <to>
                    <xdr:col>12</xdr:col>
                    <xdr:colOff>581025</xdr:colOff>
                    <xdr:row>61</xdr:row>
                    <xdr:rowOff>276225</xdr:rowOff>
                  </to>
                </anchor>
              </controlPr>
            </control>
          </mc:Choice>
        </mc:AlternateContent>
        <mc:AlternateContent xmlns:mc="http://schemas.openxmlformats.org/markup-compatibility/2006">
          <mc:Choice Requires="x14">
            <control shapeId="26759" r:id="rId138" name="Check Box 123">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6760" r:id="rId139" name="Check Box 124">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6761" r:id="rId140" name="Check Box 125">
              <controlPr defaultSize="0" autoLine="0" autoPict="0">
                <anchor moveWithCells="1">
                  <from>
                    <xdr:col>12</xdr:col>
                    <xdr:colOff>333375</xdr:colOff>
                    <xdr:row>62</xdr:row>
                    <xdr:rowOff>28575</xdr:rowOff>
                  </from>
                  <to>
                    <xdr:col>12</xdr:col>
                    <xdr:colOff>581025</xdr:colOff>
                    <xdr:row>62</xdr:row>
                    <xdr:rowOff>257175</xdr:rowOff>
                  </to>
                </anchor>
              </controlPr>
            </control>
          </mc:Choice>
        </mc:AlternateContent>
        <mc:AlternateContent xmlns:mc="http://schemas.openxmlformats.org/markup-compatibility/2006">
          <mc:Choice Requires="x14">
            <control shapeId="26762" r:id="rId141" name="Check Box 126">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6763" r:id="rId142" name="Check Box 127">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6764" r:id="rId143" name="Check Box 29">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26765" r:id="rId144" name="Check Box 141">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6766" r:id="rId145" name="Check Box 142">
              <controlPr defaultSize="0" autoLine="0" autoPict="0">
                <anchor moveWithCells="1">
                  <from>
                    <xdr:col>12</xdr:col>
                    <xdr:colOff>333375</xdr:colOff>
                    <xdr:row>38</xdr:row>
                    <xdr:rowOff>28575</xdr:rowOff>
                  </from>
                  <to>
                    <xdr:col>12</xdr:col>
                    <xdr:colOff>657225</xdr:colOff>
                    <xdr:row>38</xdr:row>
                    <xdr:rowOff>276225</xdr:rowOff>
                  </to>
                </anchor>
              </controlPr>
            </control>
          </mc:Choice>
        </mc:AlternateContent>
        <mc:AlternateContent xmlns:mc="http://schemas.openxmlformats.org/markup-compatibility/2006">
          <mc:Choice Requires="x14">
            <control shapeId="26767" r:id="rId146" name="Check Box 143">
              <controlPr defaultSize="0" autoLine="0" autoPict="0">
                <anchor moveWithCells="1">
                  <from>
                    <xdr:col>13</xdr:col>
                    <xdr:colOff>333375</xdr:colOff>
                    <xdr:row>60</xdr:row>
                    <xdr:rowOff>28575</xdr:rowOff>
                  </from>
                  <to>
                    <xdr:col>13</xdr:col>
                    <xdr:colOff>581025</xdr:colOff>
                    <xdr:row>60</xdr:row>
                    <xdr:rowOff>276225</xdr:rowOff>
                  </to>
                </anchor>
              </controlPr>
            </control>
          </mc:Choice>
        </mc:AlternateContent>
        <mc:AlternateContent xmlns:mc="http://schemas.openxmlformats.org/markup-compatibility/2006">
          <mc:Choice Requires="x14">
            <control shapeId="26768" r:id="rId147" name="Check Box 31">
              <controlPr defaultSize="0" autoLine="0" autoPict="0">
                <anchor moveWithCells="1">
                  <from>
                    <xdr:col>14</xdr:col>
                    <xdr:colOff>333375</xdr:colOff>
                    <xdr:row>65</xdr:row>
                    <xdr:rowOff>28575</xdr:rowOff>
                  </from>
                  <to>
                    <xdr:col>14</xdr:col>
                    <xdr:colOff>581025</xdr:colOff>
                    <xdr:row>65</xdr:row>
                    <xdr:rowOff>276225</xdr:rowOff>
                  </to>
                </anchor>
              </controlPr>
            </control>
          </mc:Choice>
        </mc:AlternateContent>
        <mc:AlternateContent xmlns:mc="http://schemas.openxmlformats.org/markup-compatibility/2006">
          <mc:Choice Requires="x14">
            <control shapeId="26769" r:id="rId148" name="Check Box 145">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6770" r:id="rId149" name="Check Box 146">
              <controlPr defaultSize="0" autoLine="0" autoPict="0">
                <anchor moveWithCells="1">
                  <from>
                    <xdr:col>12</xdr:col>
                    <xdr:colOff>333375</xdr:colOff>
                    <xdr:row>40</xdr:row>
                    <xdr:rowOff>28575</xdr:rowOff>
                  </from>
                  <to>
                    <xdr:col>12</xdr:col>
                    <xdr:colOff>657225</xdr:colOff>
                    <xdr:row>40</xdr:row>
                    <xdr:rowOff>276225</xdr:rowOff>
                  </to>
                </anchor>
              </controlPr>
            </control>
          </mc:Choice>
        </mc:AlternateContent>
        <mc:AlternateContent xmlns:mc="http://schemas.openxmlformats.org/markup-compatibility/2006">
          <mc:Choice Requires="x14">
            <control shapeId="26771" r:id="rId150" name="Check Box 147">
              <controlPr defaultSize="0" autoLine="0" autoPict="0">
                <anchor moveWithCells="1">
                  <from>
                    <xdr:col>13</xdr:col>
                    <xdr:colOff>333375</xdr:colOff>
                    <xdr:row>64</xdr:row>
                    <xdr:rowOff>28575</xdr:rowOff>
                  </from>
                  <to>
                    <xdr:col>13</xdr:col>
                    <xdr:colOff>581025</xdr:colOff>
                    <xdr:row>64</xdr:row>
                    <xdr:rowOff>276225</xdr:rowOff>
                  </to>
                </anchor>
              </controlPr>
            </control>
          </mc:Choice>
        </mc:AlternateContent>
        <mc:AlternateContent xmlns:mc="http://schemas.openxmlformats.org/markup-compatibility/2006">
          <mc:Choice Requires="x14">
            <control shapeId="26772" r:id="rId151" name="Check Box 33">
              <controlPr defaultSize="0" autoLine="0" autoPict="0">
                <anchor moveWithCells="1">
                  <from>
                    <xdr:col>14</xdr:col>
                    <xdr:colOff>333375</xdr:colOff>
                    <xdr:row>71</xdr:row>
                    <xdr:rowOff>28575</xdr:rowOff>
                  </from>
                  <to>
                    <xdr:col>14</xdr:col>
                    <xdr:colOff>581025</xdr:colOff>
                    <xdr:row>71</xdr:row>
                    <xdr:rowOff>266700</xdr:rowOff>
                  </to>
                </anchor>
              </controlPr>
            </control>
          </mc:Choice>
        </mc:AlternateContent>
        <mc:AlternateContent xmlns:mc="http://schemas.openxmlformats.org/markup-compatibility/2006">
          <mc:Choice Requires="x14">
            <control shapeId="26773" r:id="rId152" name="Check Box 149">
              <controlPr defaultSize="0" autoLine="0" autoPict="0">
                <anchor moveWithCells="1">
                  <from>
                    <xdr:col>13</xdr:col>
                    <xdr:colOff>333375</xdr:colOff>
                    <xdr:row>66</xdr:row>
                    <xdr:rowOff>28575</xdr:rowOff>
                  </from>
                  <to>
                    <xdr:col>13</xdr:col>
                    <xdr:colOff>581025</xdr:colOff>
                    <xdr:row>66</xdr:row>
                    <xdr:rowOff>276225</xdr:rowOff>
                  </to>
                </anchor>
              </controlPr>
            </control>
          </mc:Choice>
        </mc:AlternateContent>
        <mc:AlternateContent xmlns:mc="http://schemas.openxmlformats.org/markup-compatibility/2006">
          <mc:Choice Requires="x14">
            <control shapeId="26774" r:id="rId153" name="Check Box 34">
              <controlPr defaultSize="0" autoLine="0" autoPict="0">
                <anchor moveWithCells="1">
                  <from>
                    <xdr:col>14</xdr:col>
                    <xdr:colOff>333375</xdr:colOff>
                    <xdr:row>60</xdr:row>
                    <xdr:rowOff>28575</xdr:rowOff>
                  </from>
                  <to>
                    <xdr:col>14</xdr:col>
                    <xdr:colOff>581025</xdr:colOff>
                    <xdr:row>60</xdr:row>
                    <xdr:rowOff>276225</xdr:rowOff>
                  </to>
                </anchor>
              </controlPr>
            </control>
          </mc:Choice>
        </mc:AlternateContent>
        <mc:AlternateContent xmlns:mc="http://schemas.openxmlformats.org/markup-compatibility/2006">
          <mc:Choice Requires="x14">
            <control shapeId="26775" r:id="rId154" name="Check Box 151">
              <controlPr defaultSize="0" autoLine="0" autoPict="0">
                <anchor moveWithCells="1">
                  <from>
                    <xdr:col>13</xdr:col>
                    <xdr:colOff>333375</xdr:colOff>
                    <xdr:row>68</xdr:row>
                    <xdr:rowOff>28575</xdr:rowOff>
                  </from>
                  <to>
                    <xdr:col>13</xdr:col>
                    <xdr:colOff>581025</xdr:colOff>
                    <xdr:row>68</xdr:row>
                    <xdr:rowOff>276225</xdr:rowOff>
                  </to>
                </anchor>
              </controlPr>
            </control>
          </mc:Choice>
        </mc:AlternateContent>
        <mc:AlternateContent xmlns:mc="http://schemas.openxmlformats.org/markup-compatibility/2006">
          <mc:Choice Requires="x14">
            <control shapeId="26776" r:id="rId155" name="Check Box 35">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26777" r:id="rId156" name="Check Box 153">
              <controlPr defaultSize="0" autoLine="0" autoPict="0">
                <anchor moveWithCells="1">
                  <from>
                    <xdr:col>13</xdr:col>
                    <xdr:colOff>333375</xdr:colOff>
                    <xdr:row>70</xdr:row>
                    <xdr:rowOff>28575</xdr:rowOff>
                  </from>
                  <to>
                    <xdr:col>13</xdr:col>
                    <xdr:colOff>581025</xdr:colOff>
                    <xdr:row>70</xdr:row>
                    <xdr:rowOff>266700</xdr:rowOff>
                  </to>
                </anchor>
              </controlPr>
            </control>
          </mc:Choice>
        </mc:AlternateContent>
        <mc:AlternateContent xmlns:mc="http://schemas.openxmlformats.org/markup-compatibility/2006">
          <mc:Choice Requires="x14">
            <control shapeId="26778" r:id="rId157" name="Check Box 154">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6779" r:id="rId158" name="Check Box 155">
              <controlPr defaultSize="0" autoLine="0" autoPict="0">
                <anchor moveWithCells="1">
                  <from>
                    <xdr:col>13</xdr:col>
                    <xdr:colOff>333375</xdr:colOff>
                    <xdr:row>72</xdr:row>
                    <xdr:rowOff>28575</xdr:rowOff>
                  </from>
                  <to>
                    <xdr:col>13</xdr:col>
                    <xdr:colOff>581025</xdr:colOff>
                    <xdr:row>72</xdr:row>
                    <xdr:rowOff>276225</xdr:rowOff>
                  </to>
                </anchor>
              </controlPr>
            </control>
          </mc:Choice>
        </mc:AlternateContent>
        <mc:AlternateContent xmlns:mc="http://schemas.openxmlformats.org/markup-compatibility/2006">
          <mc:Choice Requires="x14">
            <control shapeId="26780" r:id="rId159" name="Check Box 156">
              <controlPr defaultSize="0" autoLine="0" autoPict="0">
                <anchor moveWithCells="1">
                  <from>
                    <xdr:col>12</xdr:col>
                    <xdr:colOff>333375</xdr:colOff>
                    <xdr:row>45</xdr:row>
                    <xdr:rowOff>28575</xdr:rowOff>
                  </from>
                  <to>
                    <xdr:col>12</xdr:col>
                    <xdr:colOff>657225</xdr:colOff>
                    <xdr:row>45</xdr:row>
                    <xdr:rowOff>276225</xdr:rowOff>
                  </to>
                </anchor>
              </controlPr>
            </control>
          </mc:Choice>
        </mc:AlternateContent>
        <mc:AlternateContent xmlns:mc="http://schemas.openxmlformats.org/markup-compatibility/2006">
          <mc:Choice Requires="x14">
            <control shapeId="26781" r:id="rId160" name="Check Box 157">
              <controlPr defaultSize="0" autoLine="0" autoPict="0">
                <anchor moveWithCells="1">
                  <from>
                    <xdr:col>13</xdr:col>
                    <xdr:colOff>333375</xdr:colOff>
                    <xdr:row>60</xdr:row>
                    <xdr:rowOff>28575</xdr:rowOff>
                  </from>
                  <to>
                    <xdr:col>13</xdr:col>
                    <xdr:colOff>581025</xdr:colOff>
                    <xdr:row>60</xdr:row>
                    <xdr:rowOff>276225</xdr:rowOff>
                  </to>
                </anchor>
              </controlPr>
            </control>
          </mc:Choice>
        </mc:AlternateContent>
        <mc:AlternateContent xmlns:mc="http://schemas.openxmlformats.org/markup-compatibility/2006">
          <mc:Choice Requires="x14">
            <control shapeId="26782" r:id="rId161" name="Check Box 158">
              <controlPr defaultSize="0" autoLine="0" autoPict="0">
                <anchor moveWithCells="1">
                  <from>
                    <xdr:col>12</xdr:col>
                    <xdr:colOff>333375</xdr:colOff>
                    <xdr:row>41</xdr:row>
                    <xdr:rowOff>28575</xdr:rowOff>
                  </from>
                  <to>
                    <xdr:col>12</xdr:col>
                    <xdr:colOff>657225</xdr:colOff>
                    <xdr:row>41</xdr:row>
                    <xdr:rowOff>276225</xdr:rowOff>
                  </to>
                </anchor>
              </controlPr>
            </control>
          </mc:Choice>
        </mc:AlternateContent>
        <mc:AlternateContent xmlns:mc="http://schemas.openxmlformats.org/markup-compatibility/2006">
          <mc:Choice Requires="x14">
            <control shapeId="26783" r:id="rId162" name="Check Box 159">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26784" r:id="rId163" name="Check Box 160">
              <controlPr defaultSize="0" autoLine="0" autoPict="0">
                <anchor moveWithCells="1">
                  <from>
                    <xdr:col>13</xdr:col>
                    <xdr:colOff>333375</xdr:colOff>
                    <xdr:row>45</xdr:row>
                    <xdr:rowOff>28575</xdr:rowOff>
                  </from>
                  <to>
                    <xdr:col>13</xdr:col>
                    <xdr:colOff>657225</xdr:colOff>
                    <xdr:row>45</xdr:row>
                    <xdr:rowOff>276225</xdr:rowOff>
                  </to>
                </anchor>
              </controlPr>
            </control>
          </mc:Choice>
        </mc:AlternateContent>
        <mc:AlternateContent xmlns:mc="http://schemas.openxmlformats.org/markup-compatibility/2006">
          <mc:Choice Requires="x14">
            <control shapeId="26785" r:id="rId164" name="Check Box 161">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6786" r:id="rId165" name="Check Box 162">
              <controlPr defaultSize="0" autoLine="0" autoPict="0">
                <anchor moveWithCells="1">
                  <from>
                    <xdr:col>12</xdr:col>
                    <xdr:colOff>333375</xdr:colOff>
                    <xdr:row>63</xdr:row>
                    <xdr:rowOff>28575</xdr:rowOff>
                  </from>
                  <to>
                    <xdr:col>12</xdr:col>
                    <xdr:colOff>581025</xdr:colOff>
                    <xdr:row>63</xdr:row>
                    <xdr:rowOff>276225</xdr:rowOff>
                  </to>
                </anchor>
              </controlPr>
            </control>
          </mc:Choice>
        </mc:AlternateContent>
        <mc:AlternateContent xmlns:mc="http://schemas.openxmlformats.org/markup-compatibility/2006">
          <mc:Choice Requires="x14">
            <control shapeId="26787" r:id="rId166" name="Check Box 163">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6788" r:id="rId167" name="Check Box 164">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26789" r:id="rId168" name="Check Box 165">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6790" r:id="rId169" name="Check Box 166">
              <controlPr defaultSize="0" autoLine="0" autoPict="0">
                <anchor moveWithCells="1">
                  <from>
                    <xdr:col>12</xdr:col>
                    <xdr:colOff>333375</xdr:colOff>
                    <xdr:row>50</xdr:row>
                    <xdr:rowOff>28575</xdr:rowOff>
                  </from>
                  <to>
                    <xdr:col>12</xdr:col>
                    <xdr:colOff>657225</xdr:colOff>
                    <xdr:row>50</xdr:row>
                    <xdr:rowOff>276225</xdr:rowOff>
                  </to>
                </anchor>
              </controlPr>
            </control>
          </mc:Choice>
        </mc:AlternateContent>
        <mc:AlternateContent xmlns:mc="http://schemas.openxmlformats.org/markup-compatibility/2006">
          <mc:Choice Requires="x14">
            <control shapeId="26791" r:id="rId170" name="Check Box 167">
              <controlPr defaultSize="0" autoLine="0" autoPict="0">
                <anchor moveWithCells="1">
                  <from>
                    <xdr:col>14</xdr:col>
                    <xdr:colOff>333375</xdr:colOff>
                    <xdr:row>59</xdr:row>
                    <xdr:rowOff>28575</xdr:rowOff>
                  </from>
                  <to>
                    <xdr:col>14</xdr:col>
                    <xdr:colOff>581025</xdr:colOff>
                    <xdr:row>59</xdr:row>
                    <xdr:rowOff>276225</xdr:rowOff>
                  </to>
                </anchor>
              </controlPr>
            </control>
          </mc:Choice>
        </mc:AlternateContent>
        <mc:AlternateContent xmlns:mc="http://schemas.openxmlformats.org/markup-compatibility/2006">
          <mc:Choice Requires="x14">
            <control shapeId="26792" r:id="rId171" name="Check Box 168">
              <controlPr defaultSize="0" autoLine="0" autoPict="0">
                <anchor moveWithCells="1">
                  <from>
                    <xdr:col>13</xdr:col>
                    <xdr:colOff>333375</xdr:colOff>
                    <xdr:row>69</xdr:row>
                    <xdr:rowOff>28575</xdr:rowOff>
                  </from>
                  <to>
                    <xdr:col>13</xdr:col>
                    <xdr:colOff>581025</xdr:colOff>
                    <xdr:row>69</xdr:row>
                    <xdr:rowOff>276225</xdr:rowOff>
                  </to>
                </anchor>
              </controlPr>
            </control>
          </mc:Choice>
        </mc:AlternateContent>
        <mc:AlternateContent xmlns:mc="http://schemas.openxmlformats.org/markup-compatibility/2006">
          <mc:Choice Requires="x14">
            <control shapeId="26793" r:id="rId172" name="Check Box 169">
              <controlPr defaultSize="0" autoLine="0" autoPict="0">
                <anchor moveWithCells="1">
                  <from>
                    <xdr:col>12</xdr:col>
                    <xdr:colOff>333375</xdr:colOff>
                    <xdr:row>38</xdr:row>
                    <xdr:rowOff>28575</xdr:rowOff>
                  </from>
                  <to>
                    <xdr:col>12</xdr:col>
                    <xdr:colOff>657225</xdr:colOff>
                    <xdr:row>38</xdr:row>
                    <xdr:rowOff>276225</xdr:rowOff>
                  </to>
                </anchor>
              </controlPr>
            </control>
          </mc:Choice>
        </mc:AlternateContent>
        <mc:AlternateContent xmlns:mc="http://schemas.openxmlformats.org/markup-compatibility/2006">
          <mc:Choice Requires="x14">
            <control shapeId="26794" r:id="rId173" name="Check Box 170">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6795" r:id="rId174" name="Check Box 171">
              <controlPr defaultSize="0" autoLine="0" autoPict="0">
                <anchor moveWithCells="1">
                  <from>
                    <xdr:col>14</xdr:col>
                    <xdr:colOff>333375</xdr:colOff>
                    <xdr:row>64</xdr:row>
                    <xdr:rowOff>28575</xdr:rowOff>
                  </from>
                  <to>
                    <xdr:col>14</xdr:col>
                    <xdr:colOff>581025</xdr:colOff>
                    <xdr:row>64</xdr:row>
                    <xdr:rowOff>276225</xdr:rowOff>
                  </to>
                </anchor>
              </controlPr>
            </control>
          </mc:Choice>
        </mc:AlternateContent>
        <mc:AlternateContent xmlns:mc="http://schemas.openxmlformats.org/markup-compatibility/2006">
          <mc:Choice Requires="x14">
            <control shapeId="26796" r:id="rId175" name="Check Box 172">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6797" r:id="rId176" name="Check Box 173">
              <controlPr defaultSize="0" autoLine="0" autoPict="0">
                <anchor moveWithCells="1">
                  <from>
                    <xdr:col>14</xdr:col>
                    <xdr:colOff>333375</xdr:colOff>
                    <xdr:row>67</xdr:row>
                    <xdr:rowOff>28575</xdr:rowOff>
                  </from>
                  <to>
                    <xdr:col>14</xdr:col>
                    <xdr:colOff>581025</xdr:colOff>
                    <xdr:row>67</xdr:row>
                    <xdr:rowOff>276225</xdr:rowOff>
                  </to>
                </anchor>
              </controlPr>
            </control>
          </mc:Choice>
        </mc:AlternateContent>
        <mc:AlternateContent xmlns:mc="http://schemas.openxmlformats.org/markup-compatibility/2006">
          <mc:Choice Requires="x14">
            <control shapeId="26798" r:id="rId177" name="Check Box 174">
              <controlPr defaultSize="0" autoLine="0" autoPict="0">
                <anchor moveWithCells="1">
                  <from>
                    <xdr:col>14</xdr:col>
                    <xdr:colOff>333375</xdr:colOff>
                    <xdr:row>60</xdr:row>
                    <xdr:rowOff>28575</xdr:rowOff>
                  </from>
                  <to>
                    <xdr:col>14</xdr:col>
                    <xdr:colOff>581025</xdr:colOff>
                    <xdr:row>60</xdr:row>
                    <xdr:rowOff>276225</xdr:rowOff>
                  </to>
                </anchor>
              </controlPr>
            </control>
          </mc:Choice>
        </mc:AlternateContent>
        <mc:AlternateContent xmlns:mc="http://schemas.openxmlformats.org/markup-compatibility/2006">
          <mc:Choice Requires="x14">
            <control shapeId="26799" r:id="rId178" name="Check Box 175">
              <controlPr defaultSize="0" autoLine="0" autoPict="0">
                <anchor moveWithCells="1">
                  <from>
                    <xdr:col>14</xdr:col>
                    <xdr:colOff>333375</xdr:colOff>
                    <xdr:row>69</xdr:row>
                    <xdr:rowOff>28575</xdr:rowOff>
                  </from>
                  <to>
                    <xdr:col>14</xdr:col>
                    <xdr:colOff>581025</xdr:colOff>
                    <xdr:row>69</xdr:row>
                    <xdr:rowOff>276225</xdr:rowOff>
                  </to>
                </anchor>
              </controlPr>
            </control>
          </mc:Choice>
        </mc:AlternateContent>
        <mc:AlternateContent xmlns:mc="http://schemas.openxmlformats.org/markup-compatibility/2006">
          <mc:Choice Requires="x14">
            <control shapeId="26800" r:id="rId179" name="Check Box 176">
              <controlPr defaultSize="0" autoLine="0" autoPict="0">
                <anchor moveWithCells="1">
                  <from>
                    <xdr:col>14</xdr:col>
                    <xdr:colOff>333375</xdr:colOff>
                    <xdr:row>70</xdr:row>
                    <xdr:rowOff>28575</xdr:rowOff>
                  </from>
                  <to>
                    <xdr:col>14</xdr:col>
                    <xdr:colOff>581025</xdr:colOff>
                    <xdr:row>70</xdr:row>
                    <xdr:rowOff>266700</xdr:rowOff>
                  </to>
                </anchor>
              </controlPr>
            </control>
          </mc:Choice>
        </mc:AlternateContent>
        <mc:AlternateContent xmlns:mc="http://schemas.openxmlformats.org/markup-compatibility/2006">
          <mc:Choice Requires="x14">
            <control shapeId="26801" r:id="rId180" name="Check Box 177">
              <controlPr defaultSize="0" autoLine="0" autoPict="0">
                <anchor moveWithCells="1">
                  <from>
                    <xdr:col>14</xdr:col>
                    <xdr:colOff>333375</xdr:colOff>
                    <xdr:row>72</xdr:row>
                    <xdr:rowOff>28575</xdr:rowOff>
                  </from>
                  <to>
                    <xdr:col>14</xdr:col>
                    <xdr:colOff>581025</xdr:colOff>
                    <xdr:row>72</xdr:row>
                    <xdr:rowOff>276225</xdr:rowOff>
                  </to>
                </anchor>
              </controlPr>
            </control>
          </mc:Choice>
        </mc:AlternateContent>
        <mc:AlternateContent xmlns:mc="http://schemas.openxmlformats.org/markup-compatibility/2006">
          <mc:Choice Requires="x14">
            <control shapeId="26802" r:id="rId181" name="Check Box 178">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6803" r:id="rId182" name="Check Box 179">
              <controlPr defaultSize="0" autoLine="0" autoPict="0">
                <anchor moveWithCells="1">
                  <from>
                    <xdr:col>14</xdr:col>
                    <xdr:colOff>333375</xdr:colOff>
                    <xdr:row>61</xdr:row>
                    <xdr:rowOff>28575</xdr:rowOff>
                  </from>
                  <to>
                    <xdr:col>14</xdr:col>
                    <xdr:colOff>581025</xdr:colOff>
                    <xdr:row>61</xdr:row>
                    <xdr:rowOff>276225</xdr:rowOff>
                  </to>
                </anchor>
              </controlPr>
            </control>
          </mc:Choice>
        </mc:AlternateContent>
        <mc:AlternateContent xmlns:mc="http://schemas.openxmlformats.org/markup-compatibility/2006">
          <mc:Choice Requires="x14">
            <control shapeId="26804" r:id="rId183" name="Check Box 180">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6805" r:id="rId184" name="Check Box 181">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6806" r:id="rId185" name="Check Box 182">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6807" r:id="rId186" name="Check Box 183">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mc:AlternateContent xmlns:mc="http://schemas.openxmlformats.org/markup-compatibility/2006">
          <mc:Choice Requires="x14">
            <control shapeId="26808" r:id="rId187" name="Check Box 184">
              <controlPr defaultSize="0" autoLine="0" autoPict="0">
                <anchor moveWithCells="1">
                  <from>
                    <xdr:col>13</xdr:col>
                    <xdr:colOff>333375</xdr:colOff>
                    <xdr:row>40</xdr:row>
                    <xdr:rowOff>28575</xdr:rowOff>
                  </from>
                  <to>
                    <xdr:col>13</xdr:col>
                    <xdr:colOff>657225</xdr:colOff>
                    <xdr:row>40</xdr:row>
                    <xdr:rowOff>276225</xdr:rowOff>
                  </to>
                </anchor>
              </controlPr>
            </control>
          </mc:Choice>
        </mc:AlternateContent>
        <mc:AlternateContent xmlns:mc="http://schemas.openxmlformats.org/markup-compatibility/2006">
          <mc:Choice Requires="x14">
            <control shapeId="26809" r:id="rId188" name="Check Box 185">
              <controlPr defaultSize="0" autoLine="0" autoPict="0">
                <anchor moveWithCells="1">
                  <from>
                    <xdr:col>13</xdr:col>
                    <xdr:colOff>333375</xdr:colOff>
                    <xdr:row>47</xdr:row>
                    <xdr:rowOff>28575</xdr:rowOff>
                  </from>
                  <to>
                    <xdr:col>13</xdr:col>
                    <xdr:colOff>657225</xdr:colOff>
                    <xdr:row>47</xdr:row>
                    <xdr:rowOff>276225</xdr:rowOff>
                  </to>
                </anchor>
              </controlPr>
            </control>
          </mc:Choice>
        </mc:AlternateContent>
        <mc:AlternateContent xmlns:mc="http://schemas.openxmlformats.org/markup-compatibility/2006">
          <mc:Choice Requires="x14">
            <control shapeId="26810" r:id="rId189" name="Check Box 186">
              <controlPr defaultSize="0" autoLine="0" autoPict="0">
                <anchor moveWithCells="1">
                  <from>
                    <xdr:col>13</xdr:col>
                    <xdr:colOff>333375</xdr:colOff>
                    <xdr:row>59</xdr:row>
                    <xdr:rowOff>28575</xdr:rowOff>
                  </from>
                  <to>
                    <xdr:col>13</xdr:col>
                    <xdr:colOff>581025</xdr:colOff>
                    <xdr:row>59</xdr:row>
                    <xdr:rowOff>276225</xdr:rowOff>
                  </to>
                </anchor>
              </controlPr>
            </control>
          </mc:Choice>
        </mc:AlternateContent>
        <mc:AlternateContent xmlns:mc="http://schemas.openxmlformats.org/markup-compatibility/2006">
          <mc:Choice Requires="x14">
            <control shapeId="26811" r:id="rId190" name="Check Box 158">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6812" r:id="rId191" name="Check Box 188">
              <controlPr defaultSize="0" autoLine="0" autoPict="0">
                <anchor moveWithCells="1">
                  <from>
                    <xdr:col>13</xdr:col>
                    <xdr:colOff>333375</xdr:colOff>
                    <xdr:row>65</xdr:row>
                    <xdr:rowOff>28575</xdr:rowOff>
                  </from>
                  <to>
                    <xdr:col>13</xdr:col>
                    <xdr:colOff>581025</xdr:colOff>
                    <xdr:row>65</xdr:row>
                    <xdr:rowOff>276225</xdr:rowOff>
                  </to>
                </anchor>
              </controlPr>
            </control>
          </mc:Choice>
        </mc:AlternateContent>
        <mc:AlternateContent xmlns:mc="http://schemas.openxmlformats.org/markup-compatibility/2006">
          <mc:Choice Requires="x14">
            <control shapeId="26813" r:id="rId192" name="Check Box 189">
              <controlPr defaultSize="0" autoLine="0" autoPict="0">
                <anchor moveWithCells="1">
                  <from>
                    <xdr:col>13</xdr:col>
                    <xdr:colOff>333375</xdr:colOff>
                    <xdr:row>67</xdr:row>
                    <xdr:rowOff>28575</xdr:rowOff>
                  </from>
                  <to>
                    <xdr:col>13</xdr:col>
                    <xdr:colOff>581025</xdr:colOff>
                    <xdr:row>67</xdr:row>
                    <xdr:rowOff>276225</xdr:rowOff>
                  </to>
                </anchor>
              </controlPr>
            </control>
          </mc:Choice>
        </mc:AlternateContent>
        <mc:AlternateContent xmlns:mc="http://schemas.openxmlformats.org/markup-compatibility/2006">
          <mc:Choice Requires="x14">
            <control shapeId="26814" r:id="rId193" name="Check Box 190">
              <controlPr defaultSize="0" autoLine="0" autoPict="0">
                <anchor moveWithCells="1">
                  <from>
                    <xdr:col>13</xdr:col>
                    <xdr:colOff>333375</xdr:colOff>
                    <xdr:row>71</xdr:row>
                    <xdr:rowOff>28575</xdr:rowOff>
                  </from>
                  <to>
                    <xdr:col>13</xdr:col>
                    <xdr:colOff>581025</xdr:colOff>
                    <xdr:row>71</xdr:row>
                    <xdr:rowOff>266700</xdr:rowOff>
                  </to>
                </anchor>
              </controlPr>
            </control>
          </mc:Choice>
        </mc:AlternateContent>
        <mc:AlternateContent xmlns:mc="http://schemas.openxmlformats.org/markup-compatibility/2006">
          <mc:Choice Requires="x14">
            <control shapeId="26815" r:id="rId194" name="Check Box 162">
              <controlPr defaultSize="0" autoLine="0" autoPict="0">
                <anchor moveWithCells="1">
                  <from>
                    <xdr:col>13</xdr:col>
                    <xdr:colOff>333375</xdr:colOff>
                    <xdr:row>73</xdr:row>
                    <xdr:rowOff>28575</xdr:rowOff>
                  </from>
                  <to>
                    <xdr:col>13</xdr:col>
                    <xdr:colOff>581025</xdr:colOff>
                    <xdr:row>73</xdr:row>
                    <xdr:rowOff>295275</xdr:rowOff>
                  </to>
                </anchor>
              </controlPr>
            </control>
          </mc:Choice>
        </mc:AlternateContent>
        <mc:AlternateContent xmlns:mc="http://schemas.openxmlformats.org/markup-compatibility/2006">
          <mc:Choice Requires="x14">
            <control shapeId="26816" r:id="rId195" name="Check Box 192">
              <controlPr defaultSize="0" autoLine="0" autoPict="0">
                <anchor moveWithCells="1">
                  <from>
                    <xdr:col>13</xdr:col>
                    <xdr:colOff>333375</xdr:colOff>
                    <xdr:row>61</xdr:row>
                    <xdr:rowOff>28575</xdr:rowOff>
                  </from>
                  <to>
                    <xdr:col>13</xdr:col>
                    <xdr:colOff>581025</xdr:colOff>
                    <xdr:row>61</xdr:row>
                    <xdr:rowOff>276225</xdr:rowOff>
                  </to>
                </anchor>
              </controlPr>
            </control>
          </mc:Choice>
        </mc:AlternateContent>
        <mc:AlternateContent xmlns:mc="http://schemas.openxmlformats.org/markup-compatibility/2006">
          <mc:Choice Requires="x14">
            <control shapeId="26817" r:id="rId196" name="Check Box 193">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6818" r:id="rId197" name="Check Box 194">
              <controlPr defaultSize="0" autoLine="0" autoPict="0">
                <anchor moveWithCells="1">
                  <from>
                    <xdr:col>13</xdr:col>
                    <xdr:colOff>333375</xdr:colOff>
                    <xdr:row>62</xdr:row>
                    <xdr:rowOff>28575</xdr:rowOff>
                  </from>
                  <to>
                    <xdr:col>13</xdr:col>
                    <xdr:colOff>581025</xdr:colOff>
                    <xdr:row>62</xdr:row>
                    <xdr:rowOff>257175</xdr:rowOff>
                  </to>
                </anchor>
              </controlPr>
            </control>
          </mc:Choice>
        </mc:AlternateContent>
        <mc:AlternateContent xmlns:mc="http://schemas.openxmlformats.org/markup-compatibility/2006">
          <mc:Choice Requires="x14">
            <control shapeId="26819" r:id="rId198" name="Check Box 195">
              <controlPr defaultSize="0" autoLine="0" autoPict="0">
                <anchor moveWithCells="1">
                  <from>
                    <xdr:col>13</xdr:col>
                    <xdr:colOff>333375</xdr:colOff>
                    <xdr:row>63</xdr:row>
                    <xdr:rowOff>28575</xdr:rowOff>
                  </from>
                  <to>
                    <xdr:col>13</xdr:col>
                    <xdr:colOff>581025</xdr:colOff>
                    <xdr:row>63</xdr:row>
                    <xdr:rowOff>276225</xdr:rowOff>
                  </to>
                </anchor>
              </controlPr>
            </control>
          </mc:Choice>
        </mc:AlternateContent>
        <mc:AlternateContent xmlns:mc="http://schemas.openxmlformats.org/markup-compatibility/2006">
          <mc:Choice Requires="x14">
            <control shapeId="26820" r:id="rId199" name="Check Box 196">
              <controlPr defaultSize="0" autoLine="0" autoPict="0">
                <anchor moveWithCells="1">
                  <from>
                    <xdr:col>14</xdr:col>
                    <xdr:colOff>333375</xdr:colOff>
                    <xdr:row>62</xdr:row>
                    <xdr:rowOff>28575</xdr:rowOff>
                  </from>
                  <to>
                    <xdr:col>14</xdr:col>
                    <xdr:colOff>581025</xdr:colOff>
                    <xdr:row>62</xdr:row>
                    <xdr:rowOff>257175</xdr:rowOff>
                  </to>
                </anchor>
              </controlPr>
            </control>
          </mc:Choice>
        </mc:AlternateContent>
        <mc:AlternateContent xmlns:mc="http://schemas.openxmlformats.org/markup-compatibility/2006">
          <mc:Choice Requires="x14">
            <control shapeId="26821" r:id="rId200" name="Check Box 166">
              <controlPr defaultSize="0" autoLine="0" autoPict="0">
                <anchor moveWithCells="1">
                  <from>
                    <xdr:col>14</xdr:col>
                    <xdr:colOff>333375</xdr:colOff>
                    <xdr:row>66</xdr:row>
                    <xdr:rowOff>28575</xdr:rowOff>
                  </from>
                  <to>
                    <xdr:col>14</xdr:col>
                    <xdr:colOff>581025</xdr:colOff>
                    <xdr:row>66</xdr:row>
                    <xdr:rowOff>276225</xdr:rowOff>
                  </to>
                </anchor>
              </controlPr>
            </control>
          </mc:Choice>
        </mc:AlternateContent>
        <mc:AlternateContent xmlns:mc="http://schemas.openxmlformats.org/markup-compatibility/2006">
          <mc:Choice Requires="x14">
            <control shapeId="26822" r:id="rId201" name="Check Box 198">
              <controlPr defaultSize="0" autoLine="0" autoPict="0">
                <anchor moveWithCells="1">
                  <from>
                    <xdr:col>14</xdr:col>
                    <xdr:colOff>333375</xdr:colOff>
                    <xdr:row>68</xdr:row>
                    <xdr:rowOff>28575</xdr:rowOff>
                  </from>
                  <to>
                    <xdr:col>14</xdr:col>
                    <xdr:colOff>581025</xdr:colOff>
                    <xdr:row>68</xdr:row>
                    <xdr:rowOff>276225</xdr:rowOff>
                  </to>
                </anchor>
              </controlPr>
            </control>
          </mc:Choice>
        </mc:AlternateContent>
        <mc:AlternateContent xmlns:mc="http://schemas.openxmlformats.org/markup-compatibility/2006">
          <mc:Choice Requires="x14">
            <control shapeId="26823" r:id="rId202" name="Check Box 199">
              <controlPr defaultSize="0" autoLine="0" autoPict="0">
                <anchor moveWithCells="1">
                  <from>
                    <xdr:col>14</xdr:col>
                    <xdr:colOff>333375</xdr:colOff>
                    <xdr:row>73</xdr:row>
                    <xdr:rowOff>28575</xdr:rowOff>
                  </from>
                  <to>
                    <xdr:col>14</xdr:col>
                    <xdr:colOff>581025</xdr:colOff>
                    <xdr:row>73</xdr:row>
                    <xdr:rowOff>295275</xdr:rowOff>
                  </to>
                </anchor>
              </controlPr>
            </control>
          </mc:Choice>
        </mc:AlternateContent>
        <mc:AlternateContent xmlns:mc="http://schemas.openxmlformats.org/markup-compatibility/2006">
          <mc:Choice Requires="x14">
            <control shapeId="26824" r:id="rId203" name="Check Box 168">
              <controlPr defaultSize="0" autoLine="0" autoPict="0">
                <anchor moveWithCells="1">
                  <from>
                    <xdr:col>14</xdr:col>
                    <xdr:colOff>333375</xdr:colOff>
                    <xdr:row>63</xdr:row>
                    <xdr:rowOff>28575</xdr:rowOff>
                  </from>
                  <to>
                    <xdr:col>14</xdr:col>
                    <xdr:colOff>581025</xdr:colOff>
                    <xdr:row>63</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0"/>
  <sheetViews>
    <sheetView workbookViewId="0">
      <selection activeCell="C24" sqref="C24"/>
    </sheetView>
  </sheetViews>
  <sheetFormatPr defaultRowHeight="15" x14ac:dyDescent="0.25"/>
  <cols>
    <col min="1" max="1" width="15.7109375" customWidth="1"/>
    <col min="3" max="3" width="31.85546875" customWidth="1"/>
  </cols>
  <sheetData>
    <row r="1" spans="1:3" x14ac:dyDescent="0.25">
      <c r="A1" t="s">
        <v>41</v>
      </c>
      <c r="C1" t="s">
        <v>25</v>
      </c>
    </row>
    <row r="2" spans="1:3" x14ac:dyDescent="0.25">
      <c r="A2" t="s">
        <v>82</v>
      </c>
      <c r="C2" t="s">
        <v>82</v>
      </c>
    </row>
    <row r="3" spans="1:3" x14ac:dyDescent="0.25">
      <c r="A3" t="s">
        <v>94</v>
      </c>
      <c r="C3" t="s">
        <v>94</v>
      </c>
    </row>
    <row r="4" spans="1:3" x14ac:dyDescent="0.25">
      <c r="A4" t="s">
        <v>76</v>
      </c>
      <c r="C4" t="s">
        <v>76</v>
      </c>
    </row>
    <row r="5" spans="1:3" x14ac:dyDescent="0.25">
      <c r="A5" t="s">
        <v>80</v>
      </c>
      <c r="C5" t="s">
        <v>80</v>
      </c>
    </row>
    <row r="6" spans="1:3" x14ac:dyDescent="0.25">
      <c r="A6" t="s">
        <v>92</v>
      </c>
      <c r="C6" t="s">
        <v>92</v>
      </c>
    </row>
    <row r="7" spans="1:3" x14ac:dyDescent="0.25">
      <c r="A7" t="s">
        <v>52</v>
      </c>
      <c r="C7" t="s">
        <v>95</v>
      </c>
    </row>
    <row r="8" spans="1:3" x14ac:dyDescent="0.25">
      <c r="A8" t="s">
        <v>53</v>
      </c>
      <c r="C8" t="s">
        <v>96</v>
      </c>
    </row>
    <row r="9" spans="1:3" x14ac:dyDescent="0.25">
      <c r="A9" t="s">
        <v>54</v>
      </c>
      <c r="C9" t="s">
        <v>97</v>
      </c>
    </row>
    <row r="10" spans="1:3" x14ac:dyDescent="0.25">
      <c r="A10" t="s">
        <v>55</v>
      </c>
      <c r="C10" t="s">
        <v>98</v>
      </c>
    </row>
    <row r="11" spans="1:3" x14ac:dyDescent="0.25">
      <c r="A11" t="s">
        <v>56</v>
      </c>
      <c r="C11" t="s">
        <v>99</v>
      </c>
    </row>
    <row r="12" spans="1:3" x14ac:dyDescent="0.25">
      <c r="A12" t="s">
        <v>57</v>
      </c>
      <c r="C12" t="s">
        <v>100</v>
      </c>
    </row>
    <row r="13" spans="1:3" x14ac:dyDescent="0.25">
      <c r="A13" t="s">
        <v>58</v>
      </c>
      <c r="C13" t="s">
        <v>101</v>
      </c>
    </row>
    <row r="14" spans="1:3" x14ac:dyDescent="0.25">
      <c r="C14" t="s">
        <v>102</v>
      </c>
    </row>
    <row r="15" spans="1:3" x14ac:dyDescent="0.25">
      <c r="C15" t="s">
        <v>103</v>
      </c>
    </row>
    <row r="16" spans="1:3" x14ac:dyDescent="0.25">
      <c r="C16" t="s">
        <v>104</v>
      </c>
    </row>
    <row r="17" spans="3:3" x14ac:dyDescent="0.25">
      <c r="C17" t="s">
        <v>105</v>
      </c>
    </row>
    <row r="18" spans="3:3" x14ac:dyDescent="0.25">
      <c r="C18" t="s">
        <v>106</v>
      </c>
    </row>
    <row r="19" spans="3:3" x14ac:dyDescent="0.25">
      <c r="C19" t="s">
        <v>107</v>
      </c>
    </row>
    <row r="20" spans="3:3" x14ac:dyDescent="0.25">
      <c r="C20" t="s">
        <v>108</v>
      </c>
    </row>
  </sheetData>
  <pageMargins left="0.7" right="0.7" top="0.75" bottom="0.75" header="0.3" footer="0.3"/>
  <pageSetup orientation="portrait"/>
  <headerFooter alignWithMargins="0"/>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2:A36"/>
  <sheetViews>
    <sheetView workbookViewId="0">
      <selection activeCell="A16" sqref="A16:A17"/>
    </sheetView>
  </sheetViews>
  <sheetFormatPr defaultRowHeight="15" x14ac:dyDescent="0.25"/>
  <cols>
    <col min="1" max="1" width="11.140625" bestFit="1" customWidth="1"/>
  </cols>
  <sheetData>
    <row r="2" spans="1:1" x14ac:dyDescent="0.25">
      <c r="A2" t="s">
        <v>66</v>
      </c>
    </row>
    <row r="3" spans="1:1" x14ac:dyDescent="0.25">
      <c r="A3" t="s">
        <v>109</v>
      </c>
    </row>
    <row r="4" spans="1:1" x14ac:dyDescent="0.25">
      <c r="A4" t="s">
        <v>110</v>
      </c>
    </row>
    <row r="9" spans="1:1" x14ac:dyDescent="0.25">
      <c r="A9" s="2" t="s">
        <v>111</v>
      </c>
    </row>
    <row r="10" spans="1:1" x14ac:dyDescent="0.25">
      <c r="A10" s="2"/>
    </row>
    <row r="11" spans="1:1" x14ac:dyDescent="0.25">
      <c r="A11" s="2" t="s">
        <v>112</v>
      </c>
    </row>
    <row r="12" spans="1:1" x14ac:dyDescent="0.25">
      <c r="A12" s="2"/>
    </row>
    <row r="13" spans="1:1" x14ac:dyDescent="0.25">
      <c r="A13" s="2" t="s">
        <v>113</v>
      </c>
    </row>
    <row r="16" spans="1:1" x14ac:dyDescent="0.25">
      <c r="A16" t="s">
        <v>114</v>
      </c>
    </row>
    <row r="17" spans="1:1" x14ac:dyDescent="0.25">
      <c r="A17" t="s">
        <v>115</v>
      </c>
    </row>
    <row r="21" spans="1:1" x14ac:dyDescent="0.25">
      <c r="A21" t="s">
        <v>116</v>
      </c>
    </row>
    <row r="22" spans="1:1" x14ac:dyDescent="0.25">
      <c r="A22" t="s">
        <v>117</v>
      </c>
    </row>
    <row r="25" spans="1:1" x14ac:dyDescent="0.25">
      <c r="A25" t="s">
        <v>118</v>
      </c>
    </row>
    <row r="27" spans="1:1" x14ac:dyDescent="0.25">
      <c r="A27" t="s">
        <v>119</v>
      </c>
    </row>
    <row r="30" spans="1:1" x14ac:dyDescent="0.25">
      <c r="A30" t="s">
        <v>120</v>
      </c>
    </row>
    <row r="31" spans="1:1" x14ac:dyDescent="0.25">
      <c r="A31" t="s">
        <v>121</v>
      </c>
    </row>
    <row r="32" spans="1:1" x14ac:dyDescent="0.25">
      <c r="A32" t="s">
        <v>115</v>
      </c>
    </row>
    <row r="34" spans="1:1" x14ac:dyDescent="0.25">
      <c r="A34" t="s">
        <v>122</v>
      </c>
    </row>
    <row r="35" spans="1:1" x14ac:dyDescent="0.25">
      <c r="A35" t="s">
        <v>123</v>
      </c>
    </row>
    <row r="36" spans="1:1" x14ac:dyDescent="0.25">
      <c r="A36" t="s">
        <v>124</v>
      </c>
    </row>
  </sheetData>
  <customSheetViews>
    <customSheetView guid="{A806C88B-F2DD-48BB-847E-7C13CD91EC6F}" state="hidden">
      <selection activeCell="A16" sqref="A16:A17"/>
      <pageMargins left="0" right="0" top="0" bottom="0" header="0" footer="0"/>
      <pageSetup orientation="portrait"/>
      <headerFooter alignWithMargins="0"/>
    </customSheetView>
    <customSheetView guid="{DCF11E63-42B0-4BE2-B011-CEF3FBE62A69}" topLeftCell="A4">
      <selection activeCell="E16" sqref="E16"/>
      <pageMargins left="0" right="0" top="0" bottom="0" header="0" footer="0"/>
      <pageSetup orientation="portrait"/>
      <headerFooter alignWithMargins="0"/>
    </customSheetView>
    <customSheetView guid="{016514D3-5388-48B1-B81E-5777769983A7}" state="hidden">
      <selection activeCell="A16" sqref="A16:A17"/>
      <pageMargins left="0" right="0" top="0" bottom="0" header="0" footer="0"/>
      <pageSetup orientation="portrait"/>
      <headerFooter alignWithMargins="0"/>
    </customSheetView>
  </customSheetViews>
  <pageMargins left="0.7" right="0.7" top="0.75" bottom="0.75" header="0.3" footer="0.3"/>
  <pageSetup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2226f5-be6d-4657-9b21-c22ef5cccbf9">
      <Terms xmlns="http://schemas.microsoft.com/office/infopath/2007/PartnerControls"/>
    </lcf76f155ced4ddcb4097134ff3c332f>
    <TaxCatchAll xmlns="1f3c4429-dc9b-4ebe-90b8-01f621e7ef50" xsi:nil="true"/>
    <Visual xmlns="1d2226f5-be6d-4657-9b21-c22ef5cccb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D976EA8123E742AC675A21E6A546C6" ma:contentTypeVersion="20" ma:contentTypeDescription="Create a new document." ma:contentTypeScope="" ma:versionID="872680922fbcd802a739906ae0a5c82e">
  <xsd:schema xmlns:xsd="http://www.w3.org/2001/XMLSchema" xmlns:xs="http://www.w3.org/2001/XMLSchema" xmlns:p="http://schemas.microsoft.com/office/2006/metadata/properties" xmlns:ns2="1d2226f5-be6d-4657-9b21-c22ef5cccbf9" xmlns:ns3="1f3c4429-dc9b-4ebe-90b8-01f621e7ef50" targetNamespace="http://schemas.microsoft.com/office/2006/metadata/properties" ma:root="true" ma:fieldsID="348da08384eae375154e7874e407dcbc" ns2:_="" ns3:_="">
    <xsd:import namespace="1d2226f5-be6d-4657-9b21-c22ef5cccbf9"/>
    <xsd:import namespace="1f3c4429-dc9b-4ebe-90b8-01f621e7ef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Visua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226f5-be6d-4657-9b21-c22ef5cccb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fd2baed-6db9-41a3-9413-0d68dd2997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Visual" ma:index="26" nillable="true" ma:displayName="Visual" ma:format="Thumbnail" ma:internalName="Visual">
      <xsd:simpleType>
        <xsd:restriction base="dms:Unknow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3c4429-dc9b-4ebe-90b8-01f621e7ef5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f91665a-28b2-4a2c-ba21-57d5171a7957}" ma:internalName="TaxCatchAll" ma:showField="CatchAllData" ma:web="1f3c4429-dc9b-4ebe-90b8-01f621e7ef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7B8529-BF77-49F6-98C8-7B152688016D}">
  <ds:schemaRefs>
    <ds:schemaRef ds:uri="http://schemas.microsoft.com/office/2006/metadata/properties"/>
    <ds:schemaRef ds:uri="http://schemas.microsoft.com/office/infopath/2007/PartnerControls"/>
    <ds:schemaRef ds:uri="1d2226f5-be6d-4657-9b21-c22ef5cccbf9"/>
    <ds:schemaRef ds:uri="1f3c4429-dc9b-4ebe-90b8-01f621e7ef50"/>
  </ds:schemaRefs>
</ds:datastoreItem>
</file>

<file path=customXml/itemProps2.xml><?xml version="1.0" encoding="utf-8"?>
<ds:datastoreItem xmlns:ds="http://schemas.openxmlformats.org/officeDocument/2006/customXml" ds:itemID="{BDDF0E93-CEDB-4F07-ACDF-49DAA764A549}">
  <ds:schemaRefs>
    <ds:schemaRef ds:uri="http://schemas.microsoft.com/sharepoint/v3/contenttype/forms"/>
  </ds:schemaRefs>
</ds:datastoreItem>
</file>

<file path=customXml/itemProps3.xml><?xml version="1.0" encoding="utf-8"?>
<ds:datastoreItem xmlns:ds="http://schemas.openxmlformats.org/officeDocument/2006/customXml" ds:itemID="{C742E3CD-4A52-4EED-A2F8-B44DB5788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226f5-be6d-4657-9b21-c22ef5cccbf9"/>
    <ds:schemaRef ds:uri="1f3c4429-dc9b-4ebe-90b8-01f621e7ef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Processing Facility Grid</vt:lpstr>
      <vt:lpstr>Add Tab for Multiple Sites-Prod</vt:lpstr>
      <vt:lpstr>EXAMPLE</vt:lpstr>
      <vt:lpstr>DropDownMenus</vt:lpstr>
      <vt:lpstr>Combo Box</vt:lpstr>
      <vt:lpstr>Answers</vt:lpstr>
      <vt:lpstr>N</vt:lpstr>
      <vt:lpstr>NA</vt:lpstr>
      <vt:lpstr>No</vt:lpstr>
      <vt:lpstr>NOT_OK</vt:lpstr>
      <vt:lpstr>OK</vt:lpstr>
      <vt:lpstr>Patient_Age</vt:lpstr>
      <vt:lpstr>'Add Tab for Multiple Sites-Prod'!Print_Area</vt:lpstr>
      <vt:lpstr>EXAMPLE!Print_Area</vt:lpstr>
      <vt:lpstr>'Processing Facility Grid'!Print_Area</vt:lpstr>
      <vt:lpstr>'Add Tab for Multiple Sites-Prod'!Print_Titles</vt:lpstr>
      <vt:lpstr>EXAMPLE!Print_Titles</vt:lpstr>
      <vt:lpstr>'Processing Facility Grid'!Print_Titles</vt:lpstr>
      <vt:lpstr>ProgramPopulation</vt:lpstr>
      <vt:lpstr>Recipient_Type</vt:lpstr>
      <vt:lpstr>'Add Tab for Multiple Sites-Prod'!Site</vt:lpstr>
      <vt:lpstr>EXAMPLE!Site</vt:lpstr>
      <vt:lpstr>Site</vt:lpstr>
      <vt:lpstr>TED_Audit</vt:lpstr>
      <vt:lpstr>TypeOfTransplant</vt:lpstr>
      <vt:lpstr>Y</vt:lpstr>
      <vt:lpstr>Yes</vt:lpstr>
    </vt:vector>
  </TitlesOfParts>
  <Manager/>
  <Company>UNMC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Kara Wacker</dc:creator>
  <cp:keywords/>
  <dc:description/>
  <cp:lastModifiedBy>Heather Conway</cp:lastModifiedBy>
  <dcterms:created xsi:type="dcterms:W3CDTF">2008-08-11T14:11:49Z</dcterms:created>
  <dcterms:modified xsi:type="dcterms:W3CDTF">2026-10-12T17:42:58Z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0x0101001CD976EA8123E742AC675A21E6A546C6</vt:lpwstr>
  </property>
  <property fmtid="{D5CDD505-2E9C-101B-9397-08002B2CF9AE}" pid="3" name="MediaServiceImageTags">
    <vt:lpwstr/>
  </property>
</Properties>
</file>